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239AE23E-2895-47B7-BA2B-1B1BE101EAB9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Zamowienie" sheetId="1" r:id="rId1"/>
    <sheet name="KOD, Kolor Plyta" sheetId="2" r:id="rId2"/>
    <sheet name="KOD, Kolor okl." sheetId="4" r:id="rId3"/>
    <sheet name="grubosc" sheetId="3" state="hidden" r:id="rId4"/>
    <sheet name="Import" sheetId="5" r:id="rId5"/>
  </sheets>
  <definedNames>
    <definedName name="_xlnm._FilterDatabase" localSheetId="2" hidden="1">'KOD, Kolor okl.'!$A$1:$F$226</definedName>
    <definedName name="_xlnm._FilterDatabase" localSheetId="1" hidden="1">'KOD, Kolor Plyta'!$A$1:$C$699</definedName>
    <definedName name="grubplyt">grubosc!$A$2:$A$11</definedName>
    <definedName name="KodKolor">'KOD, Kolor Plyta'!$A$2:$A$166</definedName>
    <definedName name="obrz">grubosc!$I$2:$I$3</definedName>
    <definedName name="ukl">grubosc!$G$2:$G$3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1" i="5" l="1"/>
  <c r="C61" i="5"/>
  <c r="D61" i="5"/>
  <c r="E61" i="5"/>
  <c r="F61" i="5"/>
  <c r="G61" i="5"/>
  <c r="H61" i="5"/>
  <c r="I61" i="5"/>
  <c r="J61" i="5"/>
  <c r="K61" i="5"/>
  <c r="B62" i="5"/>
  <c r="J62" i="5" s="1"/>
  <c r="C62" i="5"/>
  <c r="D62" i="5"/>
  <c r="E62" i="5"/>
  <c r="F62" i="5"/>
  <c r="G62" i="5"/>
  <c r="H62" i="5"/>
  <c r="I62" i="5"/>
  <c r="K62" i="5"/>
  <c r="B63" i="5"/>
  <c r="J63" i="5" s="1"/>
  <c r="C63" i="5"/>
  <c r="D63" i="5"/>
  <c r="E63" i="5"/>
  <c r="F63" i="5"/>
  <c r="G63" i="5"/>
  <c r="H63" i="5"/>
  <c r="I63" i="5"/>
  <c r="B64" i="5"/>
  <c r="J64" i="5" s="1"/>
  <c r="C64" i="5"/>
  <c r="D64" i="5"/>
  <c r="E64" i="5"/>
  <c r="F64" i="5"/>
  <c r="G64" i="5"/>
  <c r="H64" i="5"/>
  <c r="I64" i="5"/>
  <c r="B65" i="5"/>
  <c r="J65" i="5" s="1"/>
  <c r="C65" i="5"/>
  <c r="D65" i="5"/>
  <c r="E65" i="5"/>
  <c r="F65" i="5"/>
  <c r="G65" i="5"/>
  <c r="H65" i="5"/>
  <c r="I65" i="5"/>
  <c r="B66" i="5"/>
  <c r="C66" i="5"/>
  <c r="D66" i="5"/>
  <c r="E66" i="5"/>
  <c r="F66" i="5"/>
  <c r="G66" i="5"/>
  <c r="H66" i="5"/>
  <c r="I66" i="5"/>
  <c r="J66" i="5"/>
  <c r="K66" i="5"/>
  <c r="B67" i="5"/>
  <c r="J67" i="5" s="1"/>
  <c r="C67" i="5"/>
  <c r="D67" i="5"/>
  <c r="E67" i="5"/>
  <c r="F67" i="5"/>
  <c r="G67" i="5"/>
  <c r="H67" i="5"/>
  <c r="I67" i="5"/>
  <c r="K67" i="5"/>
  <c r="B68" i="5"/>
  <c r="J68" i="5" s="1"/>
  <c r="C68" i="5"/>
  <c r="D68" i="5"/>
  <c r="E68" i="5"/>
  <c r="F68" i="5"/>
  <c r="G68" i="5"/>
  <c r="H68" i="5"/>
  <c r="I68" i="5"/>
  <c r="B69" i="5"/>
  <c r="J69" i="5" s="1"/>
  <c r="C69" i="5"/>
  <c r="D69" i="5"/>
  <c r="E69" i="5"/>
  <c r="F69" i="5"/>
  <c r="G69" i="5"/>
  <c r="H69" i="5"/>
  <c r="I69" i="5"/>
  <c r="B70" i="5"/>
  <c r="J70" i="5" s="1"/>
  <c r="C70" i="5"/>
  <c r="D70" i="5"/>
  <c r="E70" i="5"/>
  <c r="F70" i="5"/>
  <c r="G70" i="5"/>
  <c r="H70" i="5"/>
  <c r="I70" i="5"/>
  <c r="B71" i="5"/>
  <c r="K71" i="5" s="1"/>
  <c r="C71" i="5"/>
  <c r="D71" i="5"/>
  <c r="E71" i="5"/>
  <c r="F71" i="5"/>
  <c r="G71" i="5"/>
  <c r="H71" i="5"/>
  <c r="I71" i="5"/>
  <c r="J71" i="5"/>
  <c r="B72" i="5"/>
  <c r="C72" i="5"/>
  <c r="D72" i="5"/>
  <c r="E72" i="5"/>
  <c r="F72" i="5"/>
  <c r="G72" i="5"/>
  <c r="H72" i="5"/>
  <c r="I72" i="5"/>
  <c r="J72" i="5"/>
  <c r="K72" i="5"/>
  <c r="B73" i="5"/>
  <c r="C73" i="5"/>
  <c r="D73" i="5"/>
  <c r="E73" i="5"/>
  <c r="F73" i="5"/>
  <c r="G73" i="5"/>
  <c r="H73" i="5"/>
  <c r="I73" i="5"/>
  <c r="J73" i="5"/>
  <c r="K73" i="5"/>
  <c r="B74" i="5"/>
  <c r="C74" i="5"/>
  <c r="D74" i="5"/>
  <c r="E74" i="5"/>
  <c r="F74" i="5"/>
  <c r="G74" i="5"/>
  <c r="H74" i="5"/>
  <c r="I74" i="5"/>
  <c r="J74" i="5"/>
  <c r="K74" i="5"/>
  <c r="B75" i="5"/>
  <c r="J75" i="5" s="1"/>
  <c r="C75" i="5"/>
  <c r="D75" i="5"/>
  <c r="E75" i="5"/>
  <c r="F75" i="5"/>
  <c r="G75" i="5"/>
  <c r="H75" i="5"/>
  <c r="I75" i="5"/>
  <c r="B76" i="5"/>
  <c r="J76" i="5" s="1"/>
  <c r="C76" i="5"/>
  <c r="D76" i="5"/>
  <c r="E76" i="5"/>
  <c r="F76" i="5"/>
  <c r="G76" i="5"/>
  <c r="H76" i="5"/>
  <c r="I76" i="5"/>
  <c r="B77" i="5"/>
  <c r="J77" i="5" s="1"/>
  <c r="C77" i="5"/>
  <c r="D77" i="5"/>
  <c r="E77" i="5"/>
  <c r="F77" i="5"/>
  <c r="G77" i="5"/>
  <c r="H77" i="5"/>
  <c r="I77" i="5"/>
  <c r="B78" i="5"/>
  <c r="C78" i="5"/>
  <c r="D78" i="5"/>
  <c r="E78" i="5"/>
  <c r="F78" i="5"/>
  <c r="G78" i="5"/>
  <c r="H78" i="5"/>
  <c r="I78" i="5"/>
  <c r="J78" i="5"/>
  <c r="K78" i="5"/>
  <c r="B79" i="5"/>
  <c r="C79" i="5"/>
  <c r="D79" i="5"/>
  <c r="E79" i="5"/>
  <c r="F79" i="5"/>
  <c r="G79" i="5"/>
  <c r="H79" i="5"/>
  <c r="I79" i="5"/>
  <c r="J79" i="5"/>
  <c r="K79" i="5"/>
  <c r="B80" i="5"/>
  <c r="J80" i="5" s="1"/>
  <c r="C80" i="5"/>
  <c r="D80" i="5"/>
  <c r="E80" i="5"/>
  <c r="F80" i="5"/>
  <c r="G80" i="5"/>
  <c r="H80" i="5"/>
  <c r="I80" i="5"/>
  <c r="K80" i="5"/>
  <c r="B81" i="5"/>
  <c r="J81" i="5" s="1"/>
  <c r="C81" i="5"/>
  <c r="D81" i="5"/>
  <c r="E81" i="5"/>
  <c r="F81" i="5"/>
  <c r="G81" i="5"/>
  <c r="H81" i="5"/>
  <c r="I81" i="5"/>
  <c r="B82" i="5"/>
  <c r="J82" i="5" s="1"/>
  <c r="C82" i="5"/>
  <c r="D82" i="5"/>
  <c r="E82" i="5"/>
  <c r="F82" i="5"/>
  <c r="G82" i="5"/>
  <c r="H82" i="5"/>
  <c r="I82" i="5"/>
  <c r="B83" i="5"/>
  <c r="K83" i="5" s="1"/>
  <c r="C83" i="5"/>
  <c r="D83" i="5"/>
  <c r="E83" i="5"/>
  <c r="F83" i="5"/>
  <c r="G83" i="5"/>
  <c r="H83" i="5"/>
  <c r="I83" i="5"/>
  <c r="J83" i="5"/>
  <c r="B84" i="5"/>
  <c r="C84" i="5"/>
  <c r="D84" i="5"/>
  <c r="E84" i="5"/>
  <c r="F84" i="5"/>
  <c r="G84" i="5"/>
  <c r="H84" i="5"/>
  <c r="I84" i="5"/>
  <c r="J84" i="5"/>
  <c r="K84" i="5"/>
  <c r="B85" i="5"/>
  <c r="C85" i="5"/>
  <c r="D85" i="5"/>
  <c r="E85" i="5"/>
  <c r="F85" i="5"/>
  <c r="G85" i="5"/>
  <c r="H85" i="5"/>
  <c r="I85" i="5"/>
  <c r="J85" i="5"/>
  <c r="K85" i="5"/>
  <c r="B86" i="5"/>
  <c r="C86" i="5"/>
  <c r="D86" i="5"/>
  <c r="E86" i="5"/>
  <c r="F86" i="5"/>
  <c r="G86" i="5"/>
  <c r="H86" i="5"/>
  <c r="I86" i="5"/>
  <c r="J86" i="5"/>
  <c r="K86" i="5"/>
  <c r="B87" i="5"/>
  <c r="J87" i="5" s="1"/>
  <c r="C87" i="5"/>
  <c r="D87" i="5"/>
  <c r="E87" i="5"/>
  <c r="F87" i="5"/>
  <c r="G87" i="5"/>
  <c r="H87" i="5"/>
  <c r="I87" i="5"/>
  <c r="B88" i="5"/>
  <c r="J88" i="5" s="1"/>
  <c r="C88" i="5"/>
  <c r="D88" i="5"/>
  <c r="E88" i="5"/>
  <c r="F88" i="5"/>
  <c r="G88" i="5"/>
  <c r="H88" i="5"/>
  <c r="I88" i="5"/>
  <c r="B89" i="5"/>
  <c r="J89" i="5" s="1"/>
  <c r="C89" i="5"/>
  <c r="D89" i="5"/>
  <c r="E89" i="5"/>
  <c r="F89" i="5"/>
  <c r="G89" i="5"/>
  <c r="H89" i="5"/>
  <c r="I89" i="5"/>
  <c r="B90" i="5"/>
  <c r="K90" i="5" s="1"/>
  <c r="C90" i="5"/>
  <c r="D90" i="5"/>
  <c r="E90" i="5"/>
  <c r="F90" i="5"/>
  <c r="G90" i="5"/>
  <c r="H90" i="5"/>
  <c r="I90" i="5"/>
  <c r="J90" i="5"/>
  <c r="B91" i="5"/>
  <c r="C91" i="5"/>
  <c r="D91" i="5"/>
  <c r="E91" i="5"/>
  <c r="F91" i="5"/>
  <c r="G91" i="5"/>
  <c r="H91" i="5"/>
  <c r="I91" i="5"/>
  <c r="J91" i="5"/>
  <c r="K91" i="5"/>
  <c r="B92" i="5"/>
  <c r="J92" i="5" s="1"/>
  <c r="C92" i="5"/>
  <c r="D92" i="5"/>
  <c r="E92" i="5"/>
  <c r="F92" i="5"/>
  <c r="G92" i="5"/>
  <c r="H92" i="5"/>
  <c r="I92" i="5"/>
  <c r="K92" i="5"/>
  <c r="B93" i="5"/>
  <c r="J93" i="5" s="1"/>
  <c r="C93" i="5"/>
  <c r="D93" i="5"/>
  <c r="E93" i="5"/>
  <c r="F93" i="5"/>
  <c r="G93" i="5"/>
  <c r="H93" i="5"/>
  <c r="I93" i="5"/>
  <c r="B94" i="5"/>
  <c r="J94" i="5" s="1"/>
  <c r="C94" i="5"/>
  <c r="D94" i="5"/>
  <c r="E94" i="5"/>
  <c r="F94" i="5"/>
  <c r="G94" i="5"/>
  <c r="H94" i="5"/>
  <c r="I94" i="5"/>
  <c r="B95" i="5"/>
  <c r="K95" i="5" s="1"/>
  <c r="C95" i="5"/>
  <c r="D95" i="5"/>
  <c r="E95" i="5"/>
  <c r="F95" i="5"/>
  <c r="G95" i="5"/>
  <c r="H95" i="5"/>
  <c r="I95" i="5"/>
  <c r="J95" i="5"/>
  <c r="B96" i="5"/>
  <c r="C96" i="5"/>
  <c r="D96" i="5"/>
  <c r="E96" i="5"/>
  <c r="F96" i="5"/>
  <c r="G96" i="5"/>
  <c r="H96" i="5"/>
  <c r="I96" i="5"/>
  <c r="J96" i="5"/>
  <c r="K96" i="5"/>
  <c r="B97" i="5"/>
  <c r="C97" i="5"/>
  <c r="D97" i="5"/>
  <c r="E97" i="5"/>
  <c r="F97" i="5"/>
  <c r="G97" i="5"/>
  <c r="H97" i="5"/>
  <c r="I97" i="5"/>
  <c r="J97" i="5"/>
  <c r="K97" i="5"/>
  <c r="B98" i="5"/>
  <c r="C98" i="5"/>
  <c r="D98" i="5"/>
  <c r="E98" i="5"/>
  <c r="F98" i="5"/>
  <c r="G98" i="5"/>
  <c r="H98" i="5"/>
  <c r="I98" i="5"/>
  <c r="J98" i="5"/>
  <c r="K98" i="5"/>
  <c r="B99" i="5"/>
  <c r="J99" i="5" s="1"/>
  <c r="C99" i="5"/>
  <c r="D99" i="5"/>
  <c r="E99" i="5"/>
  <c r="F99" i="5"/>
  <c r="G99" i="5"/>
  <c r="H99" i="5"/>
  <c r="I99" i="5"/>
  <c r="B100" i="5"/>
  <c r="J100" i="5" s="1"/>
  <c r="C100" i="5"/>
  <c r="D100" i="5"/>
  <c r="E100" i="5"/>
  <c r="F100" i="5"/>
  <c r="G100" i="5"/>
  <c r="H100" i="5"/>
  <c r="I100" i="5"/>
  <c r="B101" i="5"/>
  <c r="J101" i="5" s="1"/>
  <c r="C101" i="5"/>
  <c r="D101" i="5"/>
  <c r="E101" i="5"/>
  <c r="F101" i="5"/>
  <c r="G101" i="5"/>
  <c r="H101" i="5"/>
  <c r="I101" i="5"/>
  <c r="B102" i="5"/>
  <c r="K102" i="5" s="1"/>
  <c r="C102" i="5"/>
  <c r="D102" i="5"/>
  <c r="E102" i="5"/>
  <c r="F102" i="5"/>
  <c r="G102" i="5"/>
  <c r="H102" i="5"/>
  <c r="I102" i="5"/>
  <c r="J102" i="5"/>
  <c r="B103" i="5"/>
  <c r="C103" i="5"/>
  <c r="D103" i="5"/>
  <c r="E103" i="5"/>
  <c r="F103" i="5"/>
  <c r="G103" i="5"/>
  <c r="H103" i="5"/>
  <c r="I103" i="5"/>
  <c r="J103" i="5"/>
  <c r="K103" i="5"/>
  <c r="B104" i="5"/>
  <c r="J104" i="5" s="1"/>
  <c r="C104" i="5"/>
  <c r="D104" i="5"/>
  <c r="E104" i="5"/>
  <c r="F104" i="5"/>
  <c r="G104" i="5"/>
  <c r="H104" i="5"/>
  <c r="I104" i="5"/>
  <c r="K104" i="5"/>
  <c r="B105" i="5"/>
  <c r="J105" i="5" s="1"/>
  <c r="C105" i="5"/>
  <c r="D105" i="5"/>
  <c r="E105" i="5"/>
  <c r="F105" i="5"/>
  <c r="G105" i="5"/>
  <c r="H105" i="5"/>
  <c r="I105" i="5"/>
  <c r="B106" i="5"/>
  <c r="J106" i="5" s="1"/>
  <c r="C106" i="5"/>
  <c r="D106" i="5"/>
  <c r="E106" i="5"/>
  <c r="F106" i="5"/>
  <c r="G106" i="5"/>
  <c r="H106" i="5"/>
  <c r="I106" i="5"/>
  <c r="B107" i="5"/>
  <c r="K107" i="5" s="1"/>
  <c r="C107" i="5"/>
  <c r="D107" i="5"/>
  <c r="E107" i="5"/>
  <c r="F107" i="5"/>
  <c r="G107" i="5"/>
  <c r="H107" i="5"/>
  <c r="I107" i="5"/>
  <c r="J107" i="5"/>
  <c r="B108" i="5"/>
  <c r="C108" i="5"/>
  <c r="D108" i="5"/>
  <c r="E108" i="5"/>
  <c r="F108" i="5"/>
  <c r="G108" i="5"/>
  <c r="H108" i="5"/>
  <c r="I108" i="5"/>
  <c r="J108" i="5"/>
  <c r="K108" i="5"/>
  <c r="B109" i="5"/>
  <c r="C109" i="5"/>
  <c r="D109" i="5"/>
  <c r="E109" i="5"/>
  <c r="F109" i="5"/>
  <c r="G109" i="5"/>
  <c r="H109" i="5"/>
  <c r="I109" i="5"/>
  <c r="J109" i="5"/>
  <c r="K109" i="5"/>
  <c r="B110" i="5"/>
  <c r="C110" i="5"/>
  <c r="D110" i="5"/>
  <c r="E110" i="5"/>
  <c r="F110" i="5"/>
  <c r="G110" i="5"/>
  <c r="H110" i="5"/>
  <c r="I110" i="5"/>
  <c r="J110" i="5"/>
  <c r="K110" i="5"/>
  <c r="B111" i="5"/>
  <c r="J111" i="5" s="1"/>
  <c r="C111" i="5"/>
  <c r="D111" i="5"/>
  <c r="E111" i="5"/>
  <c r="F111" i="5"/>
  <c r="G111" i="5"/>
  <c r="H111" i="5"/>
  <c r="I111" i="5"/>
  <c r="B112" i="5"/>
  <c r="J112" i="5" s="1"/>
  <c r="C112" i="5"/>
  <c r="D112" i="5"/>
  <c r="E112" i="5"/>
  <c r="F112" i="5"/>
  <c r="G112" i="5"/>
  <c r="H112" i="5"/>
  <c r="I112" i="5"/>
  <c r="B113" i="5"/>
  <c r="J113" i="5" s="1"/>
  <c r="C113" i="5"/>
  <c r="D113" i="5"/>
  <c r="E113" i="5"/>
  <c r="F113" i="5"/>
  <c r="G113" i="5"/>
  <c r="H113" i="5"/>
  <c r="I113" i="5"/>
  <c r="B114" i="5"/>
  <c r="K114" i="5" s="1"/>
  <c r="C114" i="5"/>
  <c r="D114" i="5"/>
  <c r="E114" i="5"/>
  <c r="F114" i="5"/>
  <c r="G114" i="5"/>
  <c r="H114" i="5"/>
  <c r="I114" i="5"/>
  <c r="J114" i="5"/>
  <c r="B115" i="5"/>
  <c r="C115" i="5"/>
  <c r="D115" i="5"/>
  <c r="E115" i="5"/>
  <c r="F115" i="5"/>
  <c r="G115" i="5"/>
  <c r="H115" i="5"/>
  <c r="I115" i="5"/>
  <c r="J115" i="5"/>
  <c r="K115" i="5"/>
  <c r="B116" i="5"/>
  <c r="J116" i="5" s="1"/>
  <c r="C116" i="5"/>
  <c r="D116" i="5"/>
  <c r="E116" i="5"/>
  <c r="F116" i="5"/>
  <c r="G116" i="5"/>
  <c r="H116" i="5"/>
  <c r="I116" i="5"/>
  <c r="K116" i="5"/>
  <c r="B117" i="5"/>
  <c r="J117" i="5" s="1"/>
  <c r="C117" i="5"/>
  <c r="D117" i="5"/>
  <c r="E117" i="5"/>
  <c r="F117" i="5"/>
  <c r="G117" i="5"/>
  <c r="H117" i="5"/>
  <c r="I117" i="5"/>
  <c r="B118" i="5"/>
  <c r="J118" i="5" s="1"/>
  <c r="C118" i="5"/>
  <c r="D118" i="5"/>
  <c r="E118" i="5"/>
  <c r="F118" i="5"/>
  <c r="G118" i="5"/>
  <c r="H118" i="5"/>
  <c r="I118" i="5"/>
  <c r="B119" i="5"/>
  <c r="K119" i="5" s="1"/>
  <c r="C119" i="5"/>
  <c r="D119" i="5"/>
  <c r="E119" i="5"/>
  <c r="F119" i="5"/>
  <c r="G119" i="5"/>
  <c r="H119" i="5"/>
  <c r="I119" i="5"/>
  <c r="J119" i="5"/>
  <c r="B120" i="5"/>
  <c r="C120" i="5"/>
  <c r="D120" i="5"/>
  <c r="E120" i="5"/>
  <c r="F120" i="5"/>
  <c r="G120" i="5"/>
  <c r="H120" i="5"/>
  <c r="I120" i="5"/>
  <c r="J120" i="5"/>
  <c r="K120" i="5"/>
  <c r="B121" i="5"/>
  <c r="C121" i="5"/>
  <c r="D121" i="5"/>
  <c r="E121" i="5"/>
  <c r="F121" i="5"/>
  <c r="G121" i="5"/>
  <c r="H121" i="5"/>
  <c r="I121" i="5"/>
  <c r="J121" i="5"/>
  <c r="K121" i="5"/>
  <c r="B122" i="5"/>
  <c r="C122" i="5"/>
  <c r="D122" i="5"/>
  <c r="E122" i="5"/>
  <c r="F122" i="5"/>
  <c r="G122" i="5"/>
  <c r="H122" i="5"/>
  <c r="I122" i="5"/>
  <c r="J122" i="5"/>
  <c r="K122" i="5"/>
  <c r="B123" i="5"/>
  <c r="J123" i="5" s="1"/>
  <c r="C123" i="5"/>
  <c r="D123" i="5"/>
  <c r="E123" i="5"/>
  <c r="F123" i="5"/>
  <c r="G123" i="5"/>
  <c r="H123" i="5"/>
  <c r="I123" i="5"/>
  <c r="B124" i="5"/>
  <c r="J124" i="5" s="1"/>
  <c r="C124" i="5"/>
  <c r="D124" i="5"/>
  <c r="E124" i="5"/>
  <c r="F124" i="5"/>
  <c r="G124" i="5"/>
  <c r="H124" i="5"/>
  <c r="I124" i="5"/>
  <c r="B125" i="5"/>
  <c r="J125" i="5" s="1"/>
  <c r="C125" i="5"/>
  <c r="D125" i="5"/>
  <c r="E125" i="5"/>
  <c r="F125" i="5"/>
  <c r="G125" i="5"/>
  <c r="H125" i="5"/>
  <c r="I125" i="5"/>
  <c r="B126" i="5"/>
  <c r="K126" i="5" s="1"/>
  <c r="C126" i="5"/>
  <c r="D126" i="5"/>
  <c r="E126" i="5"/>
  <c r="F126" i="5"/>
  <c r="G126" i="5"/>
  <c r="H126" i="5"/>
  <c r="I126" i="5"/>
  <c r="J126" i="5"/>
  <c r="B127" i="5"/>
  <c r="C127" i="5"/>
  <c r="D127" i="5"/>
  <c r="E127" i="5"/>
  <c r="F127" i="5"/>
  <c r="G127" i="5"/>
  <c r="H127" i="5"/>
  <c r="I127" i="5"/>
  <c r="J127" i="5"/>
  <c r="K127" i="5"/>
  <c r="B128" i="5"/>
  <c r="J128" i="5" s="1"/>
  <c r="C128" i="5"/>
  <c r="D128" i="5"/>
  <c r="E128" i="5"/>
  <c r="F128" i="5"/>
  <c r="G128" i="5"/>
  <c r="H128" i="5"/>
  <c r="I128" i="5"/>
  <c r="K128" i="5"/>
  <c r="B129" i="5"/>
  <c r="J129" i="5" s="1"/>
  <c r="C129" i="5"/>
  <c r="D129" i="5"/>
  <c r="E129" i="5"/>
  <c r="F129" i="5"/>
  <c r="G129" i="5"/>
  <c r="H129" i="5"/>
  <c r="I129" i="5"/>
  <c r="B130" i="5"/>
  <c r="J130" i="5" s="1"/>
  <c r="C130" i="5"/>
  <c r="D130" i="5"/>
  <c r="E130" i="5"/>
  <c r="F130" i="5"/>
  <c r="G130" i="5"/>
  <c r="H130" i="5"/>
  <c r="I130" i="5"/>
  <c r="B131" i="5"/>
  <c r="K131" i="5" s="1"/>
  <c r="C131" i="5"/>
  <c r="D131" i="5"/>
  <c r="E131" i="5"/>
  <c r="F131" i="5"/>
  <c r="G131" i="5"/>
  <c r="H131" i="5"/>
  <c r="I131" i="5"/>
  <c r="J131" i="5"/>
  <c r="B132" i="5"/>
  <c r="C132" i="5"/>
  <c r="D132" i="5"/>
  <c r="E132" i="5"/>
  <c r="F132" i="5"/>
  <c r="G132" i="5"/>
  <c r="H132" i="5"/>
  <c r="I132" i="5"/>
  <c r="J132" i="5"/>
  <c r="K132" i="5"/>
  <c r="B133" i="5"/>
  <c r="C133" i="5"/>
  <c r="D133" i="5"/>
  <c r="E133" i="5"/>
  <c r="F133" i="5"/>
  <c r="G133" i="5"/>
  <c r="H133" i="5"/>
  <c r="I133" i="5"/>
  <c r="J133" i="5"/>
  <c r="K133" i="5"/>
  <c r="B134" i="5"/>
  <c r="C134" i="5"/>
  <c r="D134" i="5"/>
  <c r="E134" i="5"/>
  <c r="F134" i="5"/>
  <c r="G134" i="5"/>
  <c r="H134" i="5"/>
  <c r="I134" i="5"/>
  <c r="J134" i="5"/>
  <c r="K134" i="5"/>
  <c r="B135" i="5"/>
  <c r="J135" i="5" s="1"/>
  <c r="C135" i="5"/>
  <c r="D135" i="5"/>
  <c r="E135" i="5"/>
  <c r="F135" i="5"/>
  <c r="G135" i="5"/>
  <c r="H135" i="5"/>
  <c r="I135" i="5"/>
  <c r="B136" i="5"/>
  <c r="J136" i="5" s="1"/>
  <c r="C136" i="5"/>
  <c r="D136" i="5"/>
  <c r="E136" i="5"/>
  <c r="F136" i="5"/>
  <c r="G136" i="5"/>
  <c r="H136" i="5"/>
  <c r="I136" i="5"/>
  <c r="B137" i="5"/>
  <c r="J137" i="5" s="1"/>
  <c r="C137" i="5"/>
  <c r="D137" i="5"/>
  <c r="E137" i="5"/>
  <c r="F137" i="5"/>
  <c r="G137" i="5"/>
  <c r="H137" i="5"/>
  <c r="I137" i="5"/>
  <c r="B138" i="5"/>
  <c r="K138" i="5" s="1"/>
  <c r="C138" i="5"/>
  <c r="D138" i="5"/>
  <c r="E138" i="5"/>
  <c r="F138" i="5"/>
  <c r="G138" i="5"/>
  <c r="H138" i="5"/>
  <c r="I138" i="5"/>
  <c r="J138" i="5"/>
  <c r="B139" i="5"/>
  <c r="C139" i="5"/>
  <c r="D139" i="5"/>
  <c r="E139" i="5"/>
  <c r="F139" i="5"/>
  <c r="G139" i="5"/>
  <c r="H139" i="5"/>
  <c r="I139" i="5"/>
  <c r="J139" i="5"/>
  <c r="K139" i="5"/>
  <c r="B140" i="5"/>
  <c r="J140" i="5" s="1"/>
  <c r="C140" i="5"/>
  <c r="D140" i="5"/>
  <c r="E140" i="5"/>
  <c r="F140" i="5"/>
  <c r="G140" i="5"/>
  <c r="H140" i="5"/>
  <c r="I140" i="5"/>
  <c r="K140" i="5"/>
  <c r="B141" i="5"/>
  <c r="J141" i="5" s="1"/>
  <c r="C141" i="5"/>
  <c r="D141" i="5"/>
  <c r="E141" i="5"/>
  <c r="F141" i="5"/>
  <c r="G141" i="5"/>
  <c r="H141" i="5"/>
  <c r="I141" i="5"/>
  <c r="B142" i="5"/>
  <c r="J142" i="5" s="1"/>
  <c r="C142" i="5"/>
  <c r="D142" i="5"/>
  <c r="E142" i="5"/>
  <c r="F142" i="5"/>
  <c r="G142" i="5"/>
  <c r="H142" i="5"/>
  <c r="I142" i="5"/>
  <c r="B143" i="5"/>
  <c r="K143" i="5" s="1"/>
  <c r="C143" i="5"/>
  <c r="D143" i="5"/>
  <c r="E143" i="5"/>
  <c r="F143" i="5"/>
  <c r="G143" i="5"/>
  <c r="H143" i="5"/>
  <c r="I143" i="5"/>
  <c r="J143" i="5"/>
  <c r="B144" i="5"/>
  <c r="C144" i="5"/>
  <c r="D144" i="5"/>
  <c r="E144" i="5"/>
  <c r="F144" i="5"/>
  <c r="G144" i="5"/>
  <c r="H144" i="5"/>
  <c r="I144" i="5"/>
  <c r="J144" i="5"/>
  <c r="K144" i="5"/>
  <c r="B145" i="5"/>
  <c r="C145" i="5"/>
  <c r="D145" i="5"/>
  <c r="E145" i="5"/>
  <c r="F145" i="5"/>
  <c r="G145" i="5"/>
  <c r="H145" i="5"/>
  <c r="I145" i="5"/>
  <c r="J145" i="5"/>
  <c r="K145" i="5"/>
  <c r="B146" i="5"/>
  <c r="C146" i="5"/>
  <c r="D146" i="5"/>
  <c r="E146" i="5"/>
  <c r="F146" i="5"/>
  <c r="G146" i="5"/>
  <c r="H146" i="5"/>
  <c r="I146" i="5"/>
  <c r="J146" i="5"/>
  <c r="K146" i="5"/>
  <c r="B147" i="5"/>
  <c r="J147" i="5" s="1"/>
  <c r="C147" i="5"/>
  <c r="D147" i="5"/>
  <c r="E147" i="5"/>
  <c r="F147" i="5"/>
  <c r="G147" i="5"/>
  <c r="H147" i="5"/>
  <c r="I147" i="5"/>
  <c r="B148" i="5"/>
  <c r="K148" i="5" s="1"/>
  <c r="C148" i="5"/>
  <c r="D148" i="5"/>
  <c r="E148" i="5"/>
  <c r="F148" i="5"/>
  <c r="G148" i="5"/>
  <c r="H148" i="5"/>
  <c r="I148" i="5"/>
  <c r="J148" i="5"/>
  <c r="B149" i="5"/>
  <c r="J149" i="5" s="1"/>
  <c r="C149" i="5"/>
  <c r="D149" i="5"/>
  <c r="E149" i="5"/>
  <c r="F149" i="5"/>
  <c r="G149" i="5"/>
  <c r="H149" i="5"/>
  <c r="I149" i="5"/>
  <c r="B150" i="5"/>
  <c r="K150" i="5" s="1"/>
  <c r="C150" i="5"/>
  <c r="D150" i="5"/>
  <c r="E150" i="5"/>
  <c r="F150" i="5"/>
  <c r="G150" i="5"/>
  <c r="H150" i="5"/>
  <c r="I150" i="5"/>
  <c r="J150" i="5"/>
  <c r="B151" i="5"/>
  <c r="C151" i="5"/>
  <c r="D151" i="5"/>
  <c r="E151" i="5"/>
  <c r="F151" i="5"/>
  <c r="G151" i="5"/>
  <c r="H151" i="5"/>
  <c r="I151" i="5"/>
  <c r="J151" i="5"/>
  <c r="K151" i="5"/>
  <c r="B152" i="5"/>
  <c r="J152" i="5" s="1"/>
  <c r="C152" i="5"/>
  <c r="D152" i="5"/>
  <c r="E152" i="5"/>
  <c r="F152" i="5"/>
  <c r="G152" i="5"/>
  <c r="H152" i="5"/>
  <c r="I152" i="5"/>
  <c r="K152" i="5"/>
  <c r="B153" i="5"/>
  <c r="J153" i="5" s="1"/>
  <c r="C153" i="5"/>
  <c r="D153" i="5"/>
  <c r="E153" i="5"/>
  <c r="F153" i="5"/>
  <c r="G153" i="5"/>
  <c r="H153" i="5"/>
  <c r="I153" i="5"/>
  <c r="B154" i="5"/>
  <c r="J154" i="5" s="1"/>
  <c r="C154" i="5"/>
  <c r="D154" i="5"/>
  <c r="E154" i="5"/>
  <c r="F154" i="5"/>
  <c r="G154" i="5"/>
  <c r="H154" i="5"/>
  <c r="I154" i="5"/>
  <c r="B155" i="5"/>
  <c r="K155" i="5" s="1"/>
  <c r="C155" i="5"/>
  <c r="D155" i="5"/>
  <c r="E155" i="5"/>
  <c r="F155" i="5"/>
  <c r="G155" i="5"/>
  <c r="H155" i="5"/>
  <c r="I155" i="5"/>
  <c r="J155" i="5"/>
  <c r="B156" i="5"/>
  <c r="C156" i="5"/>
  <c r="D156" i="5"/>
  <c r="E156" i="5"/>
  <c r="F156" i="5"/>
  <c r="G156" i="5"/>
  <c r="H156" i="5"/>
  <c r="I156" i="5"/>
  <c r="J156" i="5"/>
  <c r="K156" i="5"/>
  <c r="B157" i="5"/>
  <c r="C157" i="5"/>
  <c r="D157" i="5"/>
  <c r="E157" i="5"/>
  <c r="F157" i="5"/>
  <c r="G157" i="5"/>
  <c r="H157" i="5"/>
  <c r="I157" i="5"/>
  <c r="J157" i="5"/>
  <c r="K157" i="5"/>
  <c r="B158" i="5"/>
  <c r="C158" i="5"/>
  <c r="D158" i="5"/>
  <c r="E158" i="5"/>
  <c r="F158" i="5"/>
  <c r="G158" i="5"/>
  <c r="H158" i="5"/>
  <c r="I158" i="5"/>
  <c r="J158" i="5"/>
  <c r="K158" i="5"/>
  <c r="B159" i="5"/>
  <c r="J159" i="5" s="1"/>
  <c r="C159" i="5"/>
  <c r="D159" i="5"/>
  <c r="E159" i="5"/>
  <c r="F159" i="5"/>
  <c r="G159" i="5"/>
  <c r="H159" i="5"/>
  <c r="I159" i="5"/>
  <c r="B160" i="5"/>
  <c r="C160" i="5"/>
  <c r="D160" i="5"/>
  <c r="E160" i="5"/>
  <c r="F160" i="5"/>
  <c r="G160" i="5"/>
  <c r="H160" i="5"/>
  <c r="I160" i="5"/>
  <c r="J160" i="5"/>
  <c r="K160" i="5"/>
  <c r="B161" i="5"/>
  <c r="J161" i="5" s="1"/>
  <c r="C161" i="5"/>
  <c r="D161" i="5"/>
  <c r="E161" i="5"/>
  <c r="F161" i="5"/>
  <c r="G161" i="5"/>
  <c r="H161" i="5"/>
  <c r="I161" i="5"/>
  <c r="B162" i="5"/>
  <c r="K162" i="5" s="1"/>
  <c r="C162" i="5"/>
  <c r="D162" i="5"/>
  <c r="E162" i="5"/>
  <c r="F162" i="5"/>
  <c r="G162" i="5"/>
  <c r="H162" i="5"/>
  <c r="I162" i="5"/>
  <c r="J162" i="5"/>
  <c r="B163" i="5"/>
  <c r="C163" i="5"/>
  <c r="D163" i="5"/>
  <c r="E163" i="5"/>
  <c r="F163" i="5"/>
  <c r="G163" i="5"/>
  <c r="H163" i="5"/>
  <c r="I163" i="5"/>
  <c r="J163" i="5"/>
  <c r="K163" i="5"/>
  <c r="B164" i="5"/>
  <c r="J164" i="5" s="1"/>
  <c r="C164" i="5"/>
  <c r="D164" i="5"/>
  <c r="E164" i="5"/>
  <c r="F164" i="5"/>
  <c r="G164" i="5"/>
  <c r="H164" i="5"/>
  <c r="I164" i="5"/>
  <c r="K164" i="5"/>
  <c r="B165" i="5"/>
  <c r="K165" i="5" s="1"/>
  <c r="C165" i="5"/>
  <c r="D165" i="5"/>
  <c r="E165" i="5"/>
  <c r="F165" i="5"/>
  <c r="G165" i="5"/>
  <c r="H165" i="5"/>
  <c r="I165" i="5"/>
  <c r="J165" i="5"/>
  <c r="B166" i="5"/>
  <c r="J166" i="5" s="1"/>
  <c r="C166" i="5"/>
  <c r="D166" i="5"/>
  <c r="E166" i="5"/>
  <c r="F166" i="5"/>
  <c r="G166" i="5"/>
  <c r="H166" i="5"/>
  <c r="I166" i="5"/>
  <c r="B167" i="5"/>
  <c r="K167" i="5" s="1"/>
  <c r="C167" i="5"/>
  <c r="D167" i="5"/>
  <c r="E167" i="5"/>
  <c r="F167" i="5"/>
  <c r="G167" i="5"/>
  <c r="H167" i="5"/>
  <c r="I167" i="5"/>
  <c r="J167" i="5"/>
  <c r="B168" i="5"/>
  <c r="C168" i="5"/>
  <c r="D168" i="5"/>
  <c r="E168" i="5"/>
  <c r="F168" i="5"/>
  <c r="G168" i="5"/>
  <c r="H168" i="5"/>
  <c r="I168" i="5"/>
  <c r="J168" i="5"/>
  <c r="K168" i="5"/>
  <c r="B169" i="5"/>
  <c r="C169" i="5"/>
  <c r="D169" i="5"/>
  <c r="E169" i="5"/>
  <c r="F169" i="5"/>
  <c r="G169" i="5"/>
  <c r="H169" i="5"/>
  <c r="I169" i="5"/>
  <c r="J169" i="5"/>
  <c r="K169" i="5"/>
  <c r="B170" i="5"/>
  <c r="J170" i="5" s="1"/>
  <c r="C170" i="5"/>
  <c r="D170" i="5"/>
  <c r="E170" i="5"/>
  <c r="F170" i="5"/>
  <c r="G170" i="5"/>
  <c r="H170" i="5"/>
  <c r="I170" i="5"/>
  <c r="K170" i="5"/>
  <c r="B171" i="5"/>
  <c r="J171" i="5" s="1"/>
  <c r="C171" i="5"/>
  <c r="D171" i="5"/>
  <c r="E171" i="5"/>
  <c r="F171" i="5"/>
  <c r="G171" i="5"/>
  <c r="H171" i="5"/>
  <c r="I171" i="5"/>
  <c r="B172" i="5"/>
  <c r="C172" i="5"/>
  <c r="D172" i="5"/>
  <c r="E172" i="5"/>
  <c r="F172" i="5"/>
  <c r="G172" i="5"/>
  <c r="H172" i="5"/>
  <c r="I172" i="5"/>
  <c r="J172" i="5"/>
  <c r="K172" i="5"/>
  <c r="B173" i="5"/>
  <c r="J173" i="5" s="1"/>
  <c r="C173" i="5"/>
  <c r="D173" i="5"/>
  <c r="E173" i="5"/>
  <c r="F173" i="5"/>
  <c r="G173" i="5"/>
  <c r="H173" i="5"/>
  <c r="I173" i="5"/>
  <c r="B174" i="5"/>
  <c r="K174" i="5" s="1"/>
  <c r="C174" i="5"/>
  <c r="D174" i="5"/>
  <c r="E174" i="5"/>
  <c r="F174" i="5"/>
  <c r="G174" i="5"/>
  <c r="H174" i="5"/>
  <c r="I174" i="5"/>
  <c r="J174" i="5"/>
  <c r="B175" i="5"/>
  <c r="C175" i="5"/>
  <c r="D175" i="5"/>
  <c r="E175" i="5"/>
  <c r="F175" i="5"/>
  <c r="G175" i="5"/>
  <c r="H175" i="5"/>
  <c r="I175" i="5"/>
  <c r="J175" i="5"/>
  <c r="K175" i="5"/>
  <c r="B176" i="5"/>
  <c r="J176" i="5" s="1"/>
  <c r="C176" i="5"/>
  <c r="D176" i="5"/>
  <c r="E176" i="5"/>
  <c r="F176" i="5"/>
  <c r="G176" i="5"/>
  <c r="H176" i="5"/>
  <c r="I176" i="5"/>
  <c r="K176" i="5"/>
  <c r="B177" i="5"/>
  <c r="K177" i="5" s="1"/>
  <c r="C177" i="5"/>
  <c r="D177" i="5"/>
  <c r="E177" i="5"/>
  <c r="F177" i="5"/>
  <c r="G177" i="5"/>
  <c r="H177" i="5"/>
  <c r="I177" i="5"/>
  <c r="J177" i="5"/>
  <c r="B178" i="5"/>
  <c r="J178" i="5" s="1"/>
  <c r="C178" i="5"/>
  <c r="D178" i="5"/>
  <c r="E178" i="5"/>
  <c r="F178" i="5"/>
  <c r="G178" i="5"/>
  <c r="H178" i="5"/>
  <c r="I178" i="5"/>
  <c r="B179" i="5"/>
  <c r="K179" i="5" s="1"/>
  <c r="C179" i="5"/>
  <c r="D179" i="5"/>
  <c r="E179" i="5"/>
  <c r="F179" i="5"/>
  <c r="G179" i="5"/>
  <c r="H179" i="5"/>
  <c r="I179" i="5"/>
  <c r="J179" i="5"/>
  <c r="B180" i="5"/>
  <c r="C180" i="5"/>
  <c r="D180" i="5"/>
  <c r="E180" i="5"/>
  <c r="F180" i="5"/>
  <c r="G180" i="5"/>
  <c r="H180" i="5"/>
  <c r="I180" i="5"/>
  <c r="J180" i="5"/>
  <c r="K180" i="5"/>
  <c r="B181" i="5"/>
  <c r="C181" i="5"/>
  <c r="D181" i="5"/>
  <c r="E181" i="5"/>
  <c r="F181" i="5"/>
  <c r="G181" i="5"/>
  <c r="H181" i="5"/>
  <c r="I181" i="5"/>
  <c r="J181" i="5"/>
  <c r="K181" i="5"/>
  <c r="B182" i="5"/>
  <c r="J182" i="5" s="1"/>
  <c r="C182" i="5"/>
  <c r="D182" i="5"/>
  <c r="E182" i="5"/>
  <c r="F182" i="5"/>
  <c r="G182" i="5"/>
  <c r="H182" i="5"/>
  <c r="I182" i="5"/>
  <c r="K182" i="5"/>
  <c r="B183" i="5"/>
  <c r="J183" i="5" s="1"/>
  <c r="C183" i="5"/>
  <c r="D183" i="5"/>
  <c r="E183" i="5"/>
  <c r="F183" i="5"/>
  <c r="G183" i="5"/>
  <c r="H183" i="5"/>
  <c r="I183" i="5"/>
  <c r="B184" i="5"/>
  <c r="C184" i="5"/>
  <c r="D184" i="5"/>
  <c r="E184" i="5"/>
  <c r="F184" i="5"/>
  <c r="G184" i="5"/>
  <c r="H184" i="5"/>
  <c r="I184" i="5"/>
  <c r="J184" i="5"/>
  <c r="K184" i="5"/>
  <c r="B185" i="5"/>
  <c r="J185" i="5" s="1"/>
  <c r="C185" i="5"/>
  <c r="D185" i="5"/>
  <c r="E185" i="5"/>
  <c r="F185" i="5"/>
  <c r="G185" i="5"/>
  <c r="H185" i="5"/>
  <c r="I185" i="5"/>
  <c r="B186" i="5"/>
  <c r="K186" i="5" s="1"/>
  <c r="C186" i="5"/>
  <c r="D186" i="5"/>
  <c r="E186" i="5"/>
  <c r="F186" i="5"/>
  <c r="G186" i="5"/>
  <c r="H186" i="5"/>
  <c r="I186" i="5"/>
  <c r="J186" i="5"/>
  <c r="B187" i="5"/>
  <c r="C187" i="5"/>
  <c r="D187" i="5"/>
  <c r="E187" i="5"/>
  <c r="F187" i="5"/>
  <c r="G187" i="5"/>
  <c r="H187" i="5"/>
  <c r="I187" i="5"/>
  <c r="J187" i="5"/>
  <c r="K187" i="5"/>
  <c r="B188" i="5"/>
  <c r="J188" i="5" s="1"/>
  <c r="C188" i="5"/>
  <c r="D188" i="5"/>
  <c r="E188" i="5"/>
  <c r="F188" i="5"/>
  <c r="G188" i="5"/>
  <c r="H188" i="5"/>
  <c r="I188" i="5"/>
  <c r="K188" i="5"/>
  <c r="B189" i="5"/>
  <c r="C189" i="5"/>
  <c r="D189" i="5"/>
  <c r="E189" i="5"/>
  <c r="F189" i="5"/>
  <c r="G189" i="5"/>
  <c r="H189" i="5"/>
  <c r="I189" i="5"/>
  <c r="J189" i="5"/>
  <c r="K189" i="5"/>
  <c r="B190" i="5"/>
  <c r="J190" i="5" s="1"/>
  <c r="C190" i="5"/>
  <c r="D190" i="5"/>
  <c r="E190" i="5"/>
  <c r="F190" i="5"/>
  <c r="G190" i="5"/>
  <c r="H190" i="5"/>
  <c r="I190" i="5"/>
  <c r="B191" i="5"/>
  <c r="K191" i="5" s="1"/>
  <c r="C191" i="5"/>
  <c r="D191" i="5"/>
  <c r="E191" i="5"/>
  <c r="F191" i="5"/>
  <c r="G191" i="5"/>
  <c r="H191" i="5"/>
  <c r="I191" i="5"/>
  <c r="J191" i="5"/>
  <c r="B192" i="5"/>
  <c r="C192" i="5"/>
  <c r="D192" i="5"/>
  <c r="E192" i="5"/>
  <c r="F192" i="5"/>
  <c r="G192" i="5"/>
  <c r="H192" i="5"/>
  <c r="I192" i="5"/>
  <c r="J192" i="5"/>
  <c r="K192" i="5"/>
  <c r="B193" i="5"/>
  <c r="C193" i="5"/>
  <c r="D193" i="5"/>
  <c r="E193" i="5"/>
  <c r="F193" i="5"/>
  <c r="G193" i="5"/>
  <c r="H193" i="5"/>
  <c r="I193" i="5"/>
  <c r="J193" i="5"/>
  <c r="K193" i="5"/>
  <c r="B194" i="5"/>
  <c r="J194" i="5" s="1"/>
  <c r="C194" i="5"/>
  <c r="D194" i="5"/>
  <c r="E194" i="5"/>
  <c r="F194" i="5"/>
  <c r="G194" i="5"/>
  <c r="H194" i="5"/>
  <c r="I194" i="5"/>
  <c r="K194" i="5"/>
  <c r="B195" i="5"/>
  <c r="J195" i="5" s="1"/>
  <c r="C195" i="5"/>
  <c r="D195" i="5"/>
  <c r="E195" i="5"/>
  <c r="F195" i="5"/>
  <c r="G195" i="5"/>
  <c r="H195" i="5"/>
  <c r="I195" i="5"/>
  <c r="B196" i="5"/>
  <c r="C196" i="5"/>
  <c r="D196" i="5"/>
  <c r="E196" i="5"/>
  <c r="F196" i="5"/>
  <c r="G196" i="5"/>
  <c r="H196" i="5"/>
  <c r="I196" i="5"/>
  <c r="J196" i="5"/>
  <c r="K196" i="5"/>
  <c r="C207" i="1"/>
  <c r="A196" i="5" s="1"/>
  <c r="I207" i="1"/>
  <c r="K207" i="1"/>
  <c r="C151" i="1"/>
  <c r="A140" i="5" s="1"/>
  <c r="I151" i="1"/>
  <c r="K151" i="1"/>
  <c r="C152" i="1"/>
  <c r="A141" i="5" s="1"/>
  <c r="I152" i="1"/>
  <c r="K152" i="1"/>
  <c r="C153" i="1"/>
  <c r="A142" i="5" s="1"/>
  <c r="I153" i="1"/>
  <c r="K153" i="1"/>
  <c r="C154" i="1"/>
  <c r="A143" i="5" s="1"/>
  <c r="I154" i="1"/>
  <c r="K154" i="1"/>
  <c r="C155" i="1"/>
  <c r="A144" i="5" s="1"/>
  <c r="I155" i="1"/>
  <c r="K155" i="1"/>
  <c r="C156" i="1"/>
  <c r="A145" i="5" s="1"/>
  <c r="I156" i="1"/>
  <c r="K156" i="1"/>
  <c r="C157" i="1"/>
  <c r="A146" i="5" s="1"/>
  <c r="I157" i="1"/>
  <c r="K157" i="1"/>
  <c r="C158" i="1"/>
  <c r="A147" i="5" s="1"/>
  <c r="I158" i="1"/>
  <c r="K158" i="1"/>
  <c r="C159" i="1"/>
  <c r="A148" i="5" s="1"/>
  <c r="I159" i="1"/>
  <c r="K159" i="1"/>
  <c r="C160" i="1"/>
  <c r="A149" i="5" s="1"/>
  <c r="I160" i="1"/>
  <c r="K160" i="1"/>
  <c r="C161" i="1"/>
  <c r="A150" i="5" s="1"/>
  <c r="I161" i="1"/>
  <c r="K161" i="1"/>
  <c r="C162" i="1"/>
  <c r="A151" i="5" s="1"/>
  <c r="I162" i="1"/>
  <c r="K162" i="1"/>
  <c r="C163" i="1"/>
  <c r="A152" i="5" s="1"/>
  <c r="I163" i="1"/>
  <c r="K163" i="1"/>
  <c r="C164" i="1"/>
  <c r="A153" i="5" s="1"/>
  <c r="I164" i="1"/>
  <c r="K164" i="1"/>
  <c r="C165" i="1"/>
  <c r="A154" i="5" s="1"/>
  <c r="I165" i="1"/>
  <c r="K165" i="1"/>
  <c r="C166" i="1"/>
  <c r="A155" i="5" s="1"/>
  <c r="I166" i="1"/>
  <c r="K166" i="1"/>
  <c r="C167" i="1"/>
  <c r="A156" i="5" s="1"/>
  <c r="I167" i="1"/>
  <c r="K167" i="1"/>
  <c r="C168" i="1"/>
  <c r="A157" i="5" s="1"/>
  <c r="I168" i="1"/>
  <c r="K168" i="1"/>
  <c r="C169" i="1"/>
  <c r="A158" i="5" s="1"/>
  <c r="I169" i="1"/>
  <c r="K169" i="1"/>
  <c r="C170" i="1"/>
  <c r="A159" i="5" s="1"/>
  <c r="I170" i="1"/>
  <c r="K170" i="1"/>
  <c r="C171" i="1"/>
  <c r="A160" i="5" s="1"/>
  <c r="I171" i="1"/>
  <c r="K171" i="1"/>
  <c r="C172" i="1"/>
  <c r="A161" i="5" s="1"/>
  <c r="I172" i="1"/>
  <c r="K172" i="1"/>
  <c r="C173" i="1"/>
  <c r="A162" i="5" s="1"/>
  <c r="I173" i="1"/>
  <c r="K173" i="1"/>
  <c r="C174" i="1"/>
  <c r="A163" i="5" s="1"/>
  <c r="I174" i="1"/>
  <c r="K174" i="1"/>
  <c r="C175" i="1"/>
  <c r="A164" i="5" s="1"/>
  <c r="I175" i="1"/>
  <c r="K175" i="1"/>
  <c r="C176" i="1"/>
  <c r="A165" i="5" s="1"/>
  <c r="I176" i="1"/>
  <c r="K176" i="1"/>
  <c r="C177" i="1"/>
  <c r="A166" i="5" s="1"/>
  <c r="I177" i="1"/>
  <c r="K177" i="1"/>
  <c r="C178" i="1"/>
  <c r="A167" i="5" s="1"/>
  <c r="I178" i="1"/>
  <c r="K178" i="1"/>
  <c r="C179" i="1"/>
  <c r="A168" i="5" s="1"/>
  <c r="I179" i="1"/>
  <c r="K179" i="1"/>
  <c r="C180" i="1"/>
  <c r="A169" i="5" s="1"/>
  <c r="I180" i="1"/>
  <c r="K180" i="1"/>
  <c r="C181" i="1"/>
  <c r="A170" i="5" s="1"/>
  <c r="I181" i="1"/>
  <c r="K181" i="1"/>
  <c r="C182" i="1"/>
  <c r="A171" i="5" s="1"/>
  <c r="I182" i="1"/>
  <c r="K182" i="1"/>
  <c r="C183" i="1"/>
  <c r="A172" i="5" s="1"/>
  <c r="I183" i="1"/>
  <c r="K183" i="1"/>
  <c r="C184" i="1"/>
  <c r="A173" i="5" s="1"/>
  <c r="I184" i="1"/>
  <c r="K184" i="1"/>
  <c r="C185" i="1"/>
  <c r="A174" i="5" s="1"/>
  <c r="I185" i="1"/>
  <c r="K185" i="1"/>
  <c r="C186" i="1"/>
  <c r="A175" i="5" s="1"/>
  <c r="I186" i="1"/>
  <c r="K186" i="1"/>
  <c r="C187" i="1"/>
  <c r="A176" i="5" s="1"/>
  <c r="I187" i="1"/>
  <c r="K187" i="1"/>
  <c r="C188" i="1"/>
  <c r="A177" i="5" s="1"/>
  <c r="I188" i="1"/>
  <c r="K188" i="1"/>
  <c r="C189" i="1"/>
  <c r="A178" i="5" s="1"/>
  <c r="I189" i="1"/>
  <c r="K189" i="1"/>
  <c r="C190" i="1"/>
  <c r="A179" i="5" s="1"/>
  <c r="I190" i="1"/>
  <c r="K190" i="1"/>
  <c r="C191" i="1"/>
  <c r="A180" i="5" s="1"/>
  <c r="I191" i="1"/>
  <c r="K191" i="1"/>
  <c r="C192" i="1"/>
  <c r="A181" i="5" s="1"/>
  <c r="I192" i="1"/>
  <c r="K192" i="1"/>
  <c r="C193" i="1"/>
  <c r="A182" i="5" s="1"/>
  <c r="I193" i="1"/>
  <c r="K193" i="1"/>
  <c r="C194" i="1"/>
  <c r="A183" i="5" s="1"/>
  <c r="I194" i="1"/>
  <c r="K194" i="1"/>
  <c r="C195" i="1"/>
  <c r="A184" i="5" s="1"/>
  <c r="I195" i="1"/>
  <c r="K195" i="1"/>
  <c r="C196" i="1"/>
  <c r="A185" i="5" s="1"/>
  <c r="I196" i="1"/>
  <c r="K196" i="1"/>
  <c r="C197" i="1"/>
  <c r="A186" i="5" s="1"/>
  <c r="I197" i="1"/>
  <c r="K197" i="1"/>
  <c r="C198" i="1"/>
  <c r="A187" i="5" s="1"/>
  <c r="I198" i="1"/>
  <c r="K198" i="1"/>
  <c r="C199" i="1"/>
  <c r="A188" i="5" s="1"/>
  <c r="I199" i="1"/>
  <c r="K199" i="1"/>
  <c r="C200" i="1"/>
  <c r="A189" i="5" s="1"/>
  <c r="I200" i="1"/>
  <c r="K200" i="1"/>
  <c r="C201" i="1"/>
  <c r="A190" i="5" s="1"/>
  <c r="I201" i="1"/>
  <c r="K201" i="1"/>
  <c r="C202" i="1"/>
  <c r="A191" i="5" s="1"/>
  <c r="I202" i="1"/>
  <c r="K202" i="1"/>
  <c r="C203" i="1"/>
  <c r="A192" i="5" s="1"/>
  <c r="I203" i="1"/>
  <c r="K203" i="1"/>
  <c r="C204" i="1"/>
  <c r="A193" i="5" s="1"/>
  <c r="I204" i="1"/>
  <c r="K204" i="1"/>
  <c r="C205" i="1"/>
  <c r="A194" i="5" s="1"/>
  <c r="I205" i="1"/>
  <c r="K205" i="1"/>
  <c r="C206" i="1"/>
  <c r="A195" i="5" s="1"/>
  <c r="I206" i="1"/>
  <c r="K206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95" i="5" l="1"/>
  <c r="K183" i="5"/>
  <c r="K171" i="5"/>
  <c r="K159" i="5"/>
  <c r="K147" i="5"/>
  <c r="K135" i="5"/>
  <c r="K123" i="5"/>
  <c r="K111" i="5"/>
  <c r="K99" i="5"/>
  <c r="K87" i="5"/>
  <c r="K75" i="5"/>
  <c r="K63" i="5"/>
  <c r="K136" i="5"/>
  <c r="K124" i="5"/>
  <c r="K112" i="5"/>
  <c r="K100" i="5"/>
  <c r="K88" i="5"/>
  <c r="K76" i="5"/>
  <c r="K64" i="5"/>
  <c r="K185" i="5"/>
  <c r="K173" i="5"/>
  <c r="K161" i="5"/>
  <c r="K149" i="5"/>
  <c r="K137" i="5"/>
  <c r="K125" i="5"/>
  <c r="K113" i="5"/>
  <c r="K101" i="5"/>
  <c r="K89" i="5"/>
  <c r="K77" i="5"/>
  <c r="K65" i="5"/>
  <c r="K68" i="5"/>
  <c r="K153" i="5"/>
  <c r="K141" i="5"/>
  <c r="K129" i="5"/>
  <c r="K117" i="5"/>
  <c r="K105" i="5"/>
  <c r="K93" i="5"/>
  <c r="K81" i="5"/>
  <c r="K69" i="5"/>
  <c r="K190" i="5"/>
  <c r="K178" i="5"/>
  <c r="K166" i="5"/>
  <c r="K154" i="5"/>
  <c r="K142" i="5"/>
  <c r="K130" i="5"/>
  <c r="K118" i="5"/>
  <c r="K106" i="5"/>
  <c r="K94" i="5"/>
  <c r="K82" i="5"/>
  <c r="K70" i="5"/>
  <c r="C94" i="1"/>
  <c r="A83" i="5" s="1"/>
  <c r="I94" i="1"/>
  <c r="C95" i="1"/>
  <c r="A84" i="5" s="1"/>
  <c r="I95" i="1"/>
  <c r="C96" i="1"/>
  <c r="A85" i="5" s="1"/>
  <c r="I96" i="1"/>
  <c r="C97" i="1"/>
  <c r="A86" i="5" s="1"/>
  <c r="I97" i="1"/>
  <c r="C98" i="1"/>
  <c r="A87" i="5" s="1"/>
  <c r="I98" i="1"/>
  <c r="C99" i="1"/>
  <c r="A88" i="5" s="1"/>
  <c r="I99" i="1"/>
  <c r="C100" i="1"/>
  <c r="A89" i="5" s="1"/>
  <c r="I100" i="1"/>
  <c r="C101" i="1"/>
  <c r="A90" i="5" s="1"/>
  <c r="I101" i="1"/>
  <c r="C102" i="1"/>
  <c r="A91" i="5" s="1"/>
  <c r="I102" i="1"/>
  <c r="C103" i="1"/>
  <c r="A92" i="5" s="1"/>
  <c r="I103" i="1"/>
  <c r="C104" i="1"/>
  <c r="A93" i="5" s="1"/>
  <c r="I104" i="1"/>
  <c r="C105" i="1"/>
  <c r="A94" i="5" s="1"/>
  <c r="I105" i="1"/>
  <c r="C106" i="1"/>
  <c r="A95" i="5" s="1"/>
  <c r="I106" i="1"/>
  <c r="C107" i="1"/>
  <c r="A96" i="5" s="1"/>
  <c r="I107" i="1"/>
  <c r="C108" i="1"/>
  <c r="A97" i="5" s="1"/>
  <c r="I108" i="1"/>
  <c r="C109" i="1"/>
  <c r="A98" i="5" s="1"/>
  <c r="I109" i="1"/>
  <c r="C110" i="1"/>
  <c r="A99" i="5" s="1"/>
  <c r="I110" i="1"/>
  <c r="C111" i="1"/>
  <c r="A100" i="5" s="1"/>
  <c r="I111" i="1"/>
  <c r="C112" i="1"/>
  <c r="A101" i="5" s="1"/>
  <c r="I112" i="1"/>
  <c r="C113" i="1"/>
  <c r="A102" i="5" s="1"/>
  <c r="I113" i="1"/>
  <c r="C114" i="1"/>
  <c r="A103" i="5" s="1"/>
  <c r="I114" i="1"/>
  <c r="C115" i="1"/>
  <c r="A104" i="5" s="1"/>
  <c r="I115" i="1"/>
  <c r="C116" i="1"/>
  <c r="A105" i="5" s="1"/>
  <c r="I116" i="1"/>
  <c r="C117" i="1"/>
  <c r="A106" i="5" s="1"/>
  <c r="I117" i="1"/>
  <c r="C118" i="1"/>
  <c r="A107" i="5" s="1"/>
  <c r="I118" i="1"/>
  <c r="C119" i="1"/>
  <c r="A108" i="5" s="1"/>
  <c r="I119" i="1"/>
  <c r="C120" i="1"/>
  <c r="A109" i="5" s="1"/>
  <c r="I120" i="1"/>
  <c r="C121" i="1"/>
  <c r="A110" i="5" s="1"/>
  <c r="I121" i="1"/>
  <c r="C122" i="1"/>
  <c r="A111" i="5" s="1"/>
  <c r="I122" i="1"/>
  <c r="C123" i="1"/>
  <c r="A112" i="5" s="1"/>
  <c r="I123" i="1"/>
  <c r="C124" i="1"/>
  <c r="A113" i="5" s="1"/>
  <c r="I124" i="1"/>
  <c r="C125" i="1"/>
  <c r="A114" i="5" s="1"/>
  <c r="I125" i="1"/>
  <c r="C126" i="1"/>
  <c r="A115" i="5" s="1"/>
  <c r="I126" i="1"/>
  <c r="C127" i="1"/>
  <c r="A116" i="5" s="1"/>
  <c r="I127" i="1"/>
  <c r="C128" i="1"/>
  <c r="A117" i="5" s="1"/>
  <c r="I128" i="1"/>
  <c r="C129" i="1"/>
  <c r="A118" i="5" s="1"/>
  <c r="I129" i="1"/>
  <c r="C130" i="1"/>
  <c r="A119" i="5" s="1"/>
  <c r="I130" i="1"/>
  <c r="C131" i="1"/>
  <c r="A120" i="5" s="1"/>
  <c r="I131" i="1"/>
  <c r="C132" i="1"/>
  <c r="A121" i="5" s="1"/>
  <c r="I132" i="1"/>
  <c r="C133" i="1"/>
  <c r="A122" i="5" s="1"/>
  <c r="I133" i="1"/>
  <c r="C134" i="1"/>
  <c r="A123" i="5" s="1"/>
  <c r="I134" i="1"/>
  <c r="C135" i="1"/>
  <c r="A124" i="5" s="1"/>
  <c r="I135" i="1"/>
  <c r="C136" i="1"/>
  <c r="A125" i="5" s="1"/>
  <c r="I136" i="1"/>
  <c r="C137" i="1"/>
  <c r="A126" i="5" s="1"/>
  <c r="I137" i="1"/>
  <c r="C138" i="1"/>
  <c r="A127" i="5" s="1"/>
  <c r="I138" i="1"/>
  <c r="C139" i="1"/>
  <c r="A128" i="5" s="1"/>
  <c r="I139" i="1"/>
  <c r="C140" i="1"/>
  <c r="A129" i="5" s="1"/>
  <c r="I140" i="1"/>
  <c r="C141" i="1"/>
  <c r="A130" i="5" s="1"/>
  <c r="I141" i="1"/>
  <c r="C142" i="1"/>
  <c r="A131" i="5" s="1"/>
  <c r="I142" i="1"/>
  <c r="C143" i="1"/>
  <c r="A132" i="5" s="1"/>
  <c r="I143" i="1"/>
  <c r="C144" i="1"/>
  <c r="A133" i="5" s="1"/>
  <c r="I144" i="1"/>
  <c r="C145" i="1"/>
  <c r="A134" i="5" s="1"/>
  <c r="I145" i="1"/>
  <c r="C146" i="1"/>
  <c r="A135" i="5" s="1"/>
  <c r="I146" i="1"/>
  <c r="C147" i="1"/>
  <c r="A136" i="5" s="1"/>
  <c r="I147" i="1"/>
  <c r="C148" i="1"/>
  <c r="A137" i="5" s="1"/>
  <c r="I148" i="1"/>
  <c r="C149" i="1"/>
  <c r="A138" i="5" s="1"/>
  <c r="I149" i="1"/>
  <c r="C150" i="1"/>
  <c r="A139" i="5" s="1"/>
  <c r="I150" i="1"/>
  <c r="K13" i="1" l="1"/>
  <c r="K14" i="1"/>
  <c r="K15" i="1"/>
  <c r="K16" i="1"/>
  <c r="K17" i="1"/>
  <c r="K18" i="1"/>
  <c r="B26" i="5" l="1"/>
  <c r="K26" i="5" s="1"/>
  <c r="C26" i="5"/>
  <c r="D26" i="5"/>
  <c r="E26" i="5"/>
  <c r="B27" i="5"/>
  <c r="K27" i="5" s="1"/>
  <c r="C27" i="5"/>
  <c r="D27" i="5"/>
  <c r="E27" i="5"/>
  <c r="B28" i="5"/>
  <c r="K28" i="5" s="1"/>
  <c r="C28" i="5"/>
  <c r="D28" i="5"/>
  <c r="E28" i="5"/>
  <c r="B29" i="5"/>
  <c r="K29" i="5" s="1"/>
  <c r="C29" i="5"/>
  <c r="D29" i="5"/>
  <c r="E29" i="5"/>
  <c r="H29" i="5"/>
  <c r="B30" i="5"/>
  <c r="K30" i="5" s="1"/>
  <c r="C30" i="5"/>
  <c r="D30" i="5"/>
  <c r="E30" i="5"/>
  <c r="B31" i="5"/>
  <c r="J31" i="5" s="1"/>
  <c r="C31" i="5"/>
  <c r="D31" i="5"/>
  <c r="E31" i="5"/>
  <c r="B32" i="5"/>
  <c r="K32" i="5" s="1"/>
  <c r="C32" i="5"/>
  <c r="D32" i="5"/>
  <c r="E32" i="5"/>
  <c r="B33" i="5"/>
  <c r="J33" i="5" s="1"/>
  <c r="C33" i="5"/>
  <c r="D33" i="5"/>
  <c r="E33" i="5"/>
  <c r="B34" i="5"/>
  <c r="K34" i="5" s="1"/>
  <c r="C34" i="5"/>
  <c r="D34" i="5"/>
  <c r="E34" i="5"/>
  <c r="B35" i="5"/>
  <c r="K35" i="5" s="1"/>
  <c r="C35" i="5"/>
  <c r="D35" i="5"/>
  <c r="E35" i="5"/>
  <c r="B36" i="5"/>
  <c r="K36" i="5" s="1"/>
  <c r="C36" i="5"/>
  <c r="D36" i="5"/>
  <c r="E36" i="5"/>
  <c r="B37" i="5"/>
  <c r="J37" i="5" s="1"/>
  <c r="C37" i="5"/>
  <c r="D37" i="5"/>
  <c r="E37" i="5"/>
  <c r="B38" i="5"/>
  <c r="K38" i="5" s="1"/>
  <c r="C38" i="5"/>
  <c r="D38" i="5"/>
  <c r="E38" i="5"/>
  <c r="B39" i="5"/>
  <c r="K39" i="5" s="1"/>
  <c r="C39" i="5"/>
  <c r="D39" i="5"/>
  <c r="E39" i="5"/>
  <c r="B40" i="5"/>
  <c r="K40" i="5" s="1"/>
  <c r="C40" i="5"/>
  <c r="D40" i="5"/>
  <c r="E40" i="5"/>
  <c r="I40" i="5"/>
  <c r="B41" i="5"/>
  <c r="K41" i="5" s="1"/>
  <c r="C41" i="5"/>
  <c r="D41" i="5"/>
  <c r="E41" i="5"/>
  <c r="B42" i="5"/>
  <c r="K42" i="5" s="1"/>
  <c r="C42" i="5"/>
  <c r="D42" i="5"/>
  <c r="E42" i="5"/>
  <c r="J42" i="5"/>
  <c r="B43" i="5"/>
  <c r="K43" i="5" s="1"/>
  <c r="C43" i="5"/>
  <c r="D43" i="5"/>
  <c r="E43" i="5"/>
  <c r="B44" i="5"/>
  <c r="K44" i="5" s="1"/>
  <c r="C44" i="5"/>
  <c r="D44" i="5"/>
  <c r="E44" i="5"/>
  <c r="B45" i="5"/>
  <c r="J45" i="5" s="1"/>
  <c r="C45" i="5"/>
  <c r="D45" i="5"/>
  <c r="E45" i="5"/>
  <c r="B46" i="5"/>
  <c r="K46" i="5" s="1"/>
  <c r="C46" i="5"/>
  <c r="D46" i="5"/>
  <c r="E46" i="5"/>
  <c r="B47" i="5"/>
  <c r="J47" i="5" s="1"/>
  <c r="C47" i="5"/>
  <c r="D47" i="5"/>
  <c r="E47" i="5"/>
  <c r="B48" i="5"/>
  <c r="K48" i="5" s="1"/>
  <c r="C48" i="5"/>
  <c r="D48" i="5"/>
  <c r="E48" i="5"/>
  <c r="H48" i="5"/>
  <c r="B49" i="5"/>
  <c r="K49" i="5" s="1"/>
  <c r="C49" i="5"/>
  <c r="D49" i="5"/>
  <c r="E49" i="5"/>
  <c r="B50" i="5"/>
  <c r="K50" i="5" s="1"/>
  <c r="C50" i="5"/>
  <c r="D50" i="5"/>
  <c r="E50" i="5"/>
  <c r="B51" i="5"/>
  <c r="J51" i="5" s="1"/>
  <c r="C51" i="5"/>
  <c r="D51" i="5"/>
  <c r="E51" i="5"/>
  <c r="H51" i="5"/>
  <c r="I51" i="5"/>
  <c r="B52" i="5"/>
  <c r="K52" i="5" s="1"/>
  <c r="C52" i="5"/>
  <c r="D52" i="5"/>
  <c r="E52" i="5"/>
  <c r="G52" i="5"/>
  <c r="H52" i="5"/>
  <c r="I52" i="5"/>
  <c r="B53" i="5"/>
  <c r="K53" i="5" s="1"/>
  <c r="C53" i="5"/>
  <c r="D53" i="5"/>
  <c r="E53" i="5"/>
  <c r="H53" i="5"/>
  <c r="I53" i="5"/>
  <c r="B54" i="5"/>
  <c r="K54" i="5" s="1"/>
  <c r="C54" i="5"/>
  <c r="D54" i="5"/>
  <c r="E54" i="5"/>
  <c r="B55" i="5"/>
  <c r="K55" i="5" s="1"/>
  <c r="C55" i="5"/>
  <c r="D55" i="5"/>
  <c r="E55" i="5"/>
  <c r="B56" i="5"/>
  <c r="K56" i="5" s="1"/>
  <c r="C56" i="5"/>
  <c r="D56" i="5"/>
  <c r="E56" i="5"/>
  <c r="B57" i="5"/>
  <c r="K57" i="5" s="1"/>
  <c r="C57" i="5"/>
  <c r="D57" i="5"/>
  <c r="E57" i="5"/>
  <c r="J57" i="5"/>
  <c r="B58" i="5"/>
  <c r="K58" i="5" s="1"/>
  <c r="C58" i="5"/>
  <c r="D58" i="5"/>
  <c r="E58" i="5"/>
  <c r="B59" i="5"/>
  <c r="K59" i="5" s="1"/>
  <c r="C59" i="5"/>
  <c r="D59" i="5"/>
  <c r="E59" i="5"/>
  <c r="J59" i="5"/>
  <c r="B60" i="5"/>
  <c r="K60" i="5" s="1"/>
  <c r="C60" i="5"/>
  <c r="D60" i="5"/>
  <c r="E60" i="5"/>
  <c r="H60" i="5"/>
  <c r="I60" i="5"/>
  <c r="I36" i="1"/>
  <c r="I37" i="1"/>
  <c r="I26" i="5" s="1"/>
  <c r="I38" i="1"/>
  <c r="I39" i="1"/>
  <c r="I40" i="1"/>
  <c r="I41" i="1"/>
  <c r="I42" i="1"/>
  <c r="H31" i="5" s="1"/>
  <c r="I43" i="1"/>
  <c r="I44" i="1"/>
  <c r="I33" i="5" s="1"/>
  <c r="I45" i="1"/>
  <c r="I34" i="5" s="1"/>
  <c r="I46" i="1"/>
  <c r="I35" i="5" s="1"/>
  <c r="J56" i="5" l="1"/>
  <c r="J60" i="5"/>
  <c r="J54" i="5"/>
  <c r="H33" i="5"/>
  <c r="J41" i="5"/>
  <c r="J40" i="5"/>
  <c r="J39" i="5"/>
  <c r="J35" i="5"/>
  <c r="H34" i="5"/>
  <c r="H35" i="5"/>
  <c r="G33" i="5"/>
  <c r="G35" i="5"/>
  <c r="G34" i="5"/>
  <c r="F35" i="5"/>
  <c r="J58" i="5"/>
  <c r="K51" i="5"/>
  <c r="J38" i="5"/>
  <c r="K47" i="5"/>
  <c r="J29" i="5"/>
  <c r="J44" i="5"/>
  <c r="J26" i="5"/>
  <c r="J55" i="5"/>
  <c r="J49" i="5"/>
  <c r="J46" i="5"/>
  <c r="K45" i="5"/>
  <c r="J53" i="5"/>
  <c r="J30" i="5"/>
  <c r="K31" i="5"/>
  <c r="K33" i="5"/>
  <c r="J48" i="5"/>
  <c r="K37" i="5"/>
  <c r="J27" i="5"/>
  <c r="J36" i="5"/>
  <c r="J43" i="5"/>
  <c r="J50" i="5"/>
  <c r="J34" i="5"/>
  <c r="J52" i="5"/>
  <c r="J32" i="5"/>
  <c r="J28" i="5"/>
  <c r="C83" i="1"/>
  <c r="A72" i="5" s="1"/>
  <c r="I83" i="1"/>
  <c r="C84" i="1"/>
  <c r="A73" i="5" s="1"/>
  <c r="I84" i="1"/>
  <c r="C85" i="1"/>
  <c r="A74" i="5" s="1"/>
  <c r="I85" i="1"/>
  <c r="C86" i="1"/>
  <c r="A75" i="5" s="1"/>
  <c r="I86" i="1"/>
  <c r="C87" i="1"/>
  <c r="A76" i="5" s="1"/>
  <c r="I87" i="1"/>
  <c r="C88" i="1"/>
  <c r="A77" i="5" s="1"/>
  <c r="I88" i="1"/>
  <c r="C89" i="1"/>
  <c r="A78" i="5" s="1"/>
  <c r="I89" i="1"/>
  <c r="C90" i="1"/>
  <c r="A79" i="5" s="1"/>
  <c r="I90" i="1"/>
  <c r="C91" i="1"/>
  <c r="A80" i="5" s="1"/>
  <c r="I91" i="1"/>
  <c r="C92" i="1"/>
  <c r="A81" i="5" s="1"/>
  <c r="I92" i="1"/>
  <c r="C93" i="1"/>
  <c r="A82" i="5" s="1"/>
  <c r="I93" i="1"/>
  <c r="I47" i="1" l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G51" i="5" s="1"/>
  <c r="I63" i="1"/>
  <c r="I64" i="1"/>
  <c r="F53" i="5" s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H49" i="5" l="1"/>
  <c r="G49" i="5"/>
  <c r="I49" i="5"/>
  <c r="G60" i="5"/>
  <c r="F60" i="5"/>
  <c r="G48" i="5"/>
  <c r="I48" i="5"/>
  <c r="G50" i="5"/>
  <c r="H50" i="5"/>
  <c r="I50" i="5"/>
  <c r="I45" i="5"/>
  <c r="H45" i="5"/>
  <c r="H44" i="5"/>
  <c r="I44" i="5"/>
  <c r="G40" i="5"/>
  <c r="F40" i="5"/>
  <c r="H40" i="5"/>
  <c r="F54" i="5"/>
  <c r="I54" i="5"/>
  <c r="G54" i="5"/>
  <c r="H54" i="5"/>
  <c r="G46" i="5"/>
  <c r="H46" i="5"/>
  <c r="I46" i="5"/>
  <c r="H47" i="5"/>
  <c r="G47" i="5"/>
  <c r="I47" i="5"/>
  <c r="I43" i="5"/>
  <c r="H43" i="5"/>
  <c r="C2" i="5"/>
  <c r="D2" i="5"/>
  <c r="E2" i="5"/>
  <c r="B2" i="5"/>
  <c r="K2" i="5" s="1"/>
  <c r="J2" i="5" l="1"/>
  <c r="C82" i="1"/>
  <c r="A71" i="5" s="1"/>
  <c r="C13" i="1" l="1"/>
  <c r="I13" i="1" s="1"/>
  <c r="G2" i="5" s="1"/>
  <c r="I14" i="1" l="1"/>
  <c r="I31" i="5"/>
  <c r="F33" i="5"/>
  <c r="F34" i="5"/>
  <c r="F46" i="5"/>
  <c r="F47" i="5"/>
  <c r="F48" i="5"/>
  <c r="F49" i="5"/>
  <c r="F50" i="5"/>
  <c r="F51" i="5"/>
  <c r="F52" i="5"/>
  <c r="G53" i="5"/>
  <c r="H30" i="5" l="1"/>
  <c r="I30" i="5"/>
  <c r="F32" i="5"/>
  <c r="G32" i="5"/>
  <c r="I32" i="5"/>
  <c r="H32" i="5"/>
  <c r="I29" i="5"/>
  <c r="G29" i="5"/>
  <c r="F29" i="5"/>
  <c r="F37" i="5"/>
  <c r="I37" i="5"/>
  <c r="G37" i="5"/>
  <c r="H37" i="5"/>
  <c r="F36" i="5"/>
  <c r="H36" i="5"/>
  <c r="I36" i="5"/>
  <c r="G36" i="5"/>
  <c r="F39" i="5"/>
  <c r="I39" i="5"/>
  <c r="H39" i="5"/>
  <c r="G39" i="5"/>
  <c r="I38" i="5"/>
  <c r="H38" i="5"/>
  <c r="F38" i="5"/>
  <c r="G38" i="5"/>
  <c r="F45" i="5"/>
  <c r="G45" i="5"/>
  <c r="G59" i="5"/>
  <c r="H59" i="5"/>
  <c r="F59" i="5"/>
  <c r="I59" i="5"/>
  <c r="F57" i="5"/>
  <c r="I57" i="5"/>
  <c r="G57" i="5"/>
  <c r="H57" i="5"/>
  <c r="H58" i="5"/>
  <c r="I58" i="5"/>
  <c r="F58" i="5"/>
  <c r="G58" i="5"/>
  <c r="H56" i="5"/>
  <c r="I56" i="5"/>
  <c r="F56" i="5"/>
  <c r="G56" i="5"/>
  <c r="F44" i="5"/>
  <c r="G44" i="5"/>
  <c r="F55" i="5"/>
  <c r="G55" i="5"/>
  <c r="H55" i="5"/>
  <c r="I55" i="5"/>
  <c r="F43" i="5"/>
  <c r="G43" i="5"/>
  <c r="F31" i="5"/>
  <c r="G31" i="5"/>
  <c r="F41" i="5"/>
  <c r="G41" i="5"/>
  <c r="H41" i="5"/>
  <c r="I41" i="5"/>
  <c r="G30" i="5"/>
  <c r="F30" i="5"/>
  <c r="F28" i="5"/>
  <c r="I28" i="5"/>
  <c r="G28" i="5"/>
  <c r="H28" i="5"/>
  <c r="H42" i="5"/>
  <c r="I42" i="5"/>
  <c r="G42" i="5"/>
  <c r="F42" i="5"/>
  <c r="F3" i="5"/>
  <c r="G3" i="5"/>
  <c r="B5" i="5"/>
  <c r="C5" i="5"/>
  <c r="D5" i="5"/>
  <c r="E5" i="5"/>
  <c r="B6" i="5"/>
  <c r="C6" i="5"/>
  <c r="D6" i="5"/>
  <c r="E6" i="5"/>
  <c r="B7" i="5"/>
  <c r="C7" i="5"/>
  <c r="D7" i="5"/>
  <c r="E7" i="5"/>
  <c r="B8" i="5"/>
  <c r="C8" i="5"/>
  <c r="D8" i="5"/>
  <c r="E8" i="5"/>
  <c r="B9" i="5"/>
  <c r="C9" i="5"/>
  <c r="D9" i="5"/>
  <c r="E9" i="5"/>
  <c r="B10" i="5"/>
  <c r="C10" i="5"/>
  <c r="D10" i="5"/>
  <c r="E10" i="5"/>
  <c r="B11" i="5"/>
  <c r="C11" i="5"/>
  <c r="D11" i="5"/>
  <c r="E11" i="5"/>
  <c r="B12" i="5"/>
  <c r="C12" i="5"/>
  <c r="D12" i="5"/>
  <c r="E12" i="5"/>
  <c r="B13" i="5"/>
  <c r="C13" i="5"/>
  <c r="D13" i="5"/>
  <c r="E13" i="5"/>
  <c r="B14" i="5"/>
  <c r="C14" i="5"/>
  <c r="D14" i="5"/>
  <c r="E14" i="5"/>
  <c r="B15" i="5"/>
  <c r="C15" i="5"/>
  <c r="D15" i="5"/>
  <c r="E15" i="5"/>
  <c r="B16" i="5"/>
  <c r="C16" i="5"/>
  <c r="D16" i="5"/>
  <c r="E16" i="5"/>
  <c r="B17" i="5"/>
  <c r="C17" i="5"/>
  <c r="D17" i="5"/>
  <c r="E17" i="5"/>
  <c r="B18" i="5"/>
  <c r="C18" i="5"/>
  <c r="D18" i="5"/>
  <c r="E18" i="5"/>
  <c r="B19" i="5"/>
  <c r="C19" i="5"/>
  <c r="D19" i="5"/>
  <c r="E19" i="5"/>
  <c r="B20" i="5"/>
  <c r="C20" i="5"/>
  <c r="D20" i="5"/>
  <c r="E20" i="5"/>
  <c r="B21" i="5"/>
  <c r="C21" i="5"/>
  <c r="D21" i="5"/>
  <c r="E21" i="5"/>
  <c r="B22" i="5"/>
  <c r="C22" i="5"/>
  <c r="D22" i="5"/>
  <c r="E22" i="5"/>
  <c r="B23" i="5"/>
  <c r="C23" i="5"/>
  <c r="D23" i="5"/>
  <c r="E23" i="5"/>
  <c r="B24" i="5"/>
  <c r="C24" i="5"/>
  <c r="D24" i="5"/>
  <c r="E24" i="5"/>
  <c r="B25" i="5"/>
  <c r="C25" i="5"/>
  <c r="D25" i="5"/>
  <c r="E25" i="5"/>
  <c r="K25" i="5" l="1"/>
  <c r="J25" i="5"/>
  <c r="K24" i="5"/>
  <c r="J24" i="5"/>
  <c r="K23" i="5"/>
  <c r="J23" i="5"/>
  <c r="K22" i="5"/>
  <c r="J22" i="5"/>
  <c r="K21" i="5"/>
  <c r="J21" i="5"/>
  <c r="K20" i="5"/>
  <c r="J20" i="5"/>
  <c r="K19" i="5"/>
  <c r="J19" i="5"/>
  <c r="K18" i="5"/>
  <c r="J18" i="5"/>
  <c r="K17" i="5"/>
  <c r="J17" i="5"/>
  <c r="K16" i="5"/>
  <c r="J16" i="5"/>
  <c r="K15" i="5"/>
  <c r="J15" i="5"/>
  <c r="K14" i="5"/>
  <c r="J14" i="5"/>
  <c r="K13" i="5"/>
  <c r="J13" i="5"/>
  <c r="K12" i="5"/>
  <c r="J12" i="5"/>
  <c r="K11" i="5"/>
  <c r="J11" i="5"/>
  <c r="K10" i="5"/>
  <c r="J10" i="5"/>
  <c r="K9" i="5"/>
  <c r="J9" i="5"/>
  <c r="K8" i="5"/>
  <c r="J8" i="5"/>
  <c r="K7" i="5"/>
  <c r="J7" i="5"/>
  <c r="K6" i="5"/>
  <c r="J6" i="5"/>
  <c r="K5" i="5"/>
  <c r="J5" i="5"/>
  <c r="B4" i="5" l="1"/>
  <c r="C4" i="5"/>
  <c r="D4" i="5"/>
  <c r="E4" i="5"/>
  <c r="B3" i="5"/>
  <c r="C3" i="5"/>
  <c r="D3" i="5"/>
  <c r="E3" i="5"/>
  <c r="H26" i="5" l="1"/>
  <c r="K3" i="5"/>
  <c r="J3" i="5"/>
  <c r="K4" i="5"/>
  <c r="J4" i="5"/>
  <c r="C14" i="1"/>
  <c r="C15" i="1" s="1"/>
  <c r="C16" i="1" s="1"/>
  <c r="I15" i="1"/>
  <c r="A2" i="5"/>
  <c r="F27" i="5" l="1"/>
  <c r="H27" i="5"/>
  <c r="I27" i="5"/>
  <c r="G27" i="5"/>
  <c r="F4" i="5"/>
  <c r="G4" i="5"/>
  <c r="F2" i="5"/>
  <c r="I2" i="5"/>
  <c r="H2" i="5"/>
  <c r="C17" i="1"/>
  <c r="A5" i="5"/>
  <c r="A3" i="5"/>
  <c r="A4" i="5"/>
  <c r="H4" i="5" l="1"/>
  <c r="I4" i="5"/>
  <c r="H3" i="5"/>
  <c r="I3" i="5"/>
  <c r="C18" i="1"/>
  <c r="A6" i="5"/>
  <c r="I16" i="1"/>
  <c r="G5" i="5" s="1"/>
  <c r="F25" i="5" l="1"/>
  <c r="H5" i="5"/>
  <c r="F5" i="5"/>
  <c r="I5" i="5"/>
  <c r="I17" i="1"/>
  <c r="C19" i="1"/>
  <c r="A7" i="5"/>
  <c r="G25" i="5" l="1"/>
  <c r="H6" i="5"/>
  <c r="G6" i="5"/>
  <c r="F6" i="5"/>
  <c r="I6" i="5"/>
  <c r="I18" i="1"/>
  <c r="F7" i="5" s="1"/>
  <c r="C20" i="1"/>
  <c r="A8" i="5"/>
  <c r="I19" i="1"/>
  <c r="G26" i="5" l="1"/>
  <c r="F26" i="5"/>
  <c r="G8" i="5"/>
  <c r="F8" i="5"/>
  <c r="H7" i="5"/>
  <c r="G7" i="5"/>
  <c r="I7" i="5"/>
  <c r="H8" i="5"/>
  <c r="I8" i="5"/>
  <c r="C21" i="1"/>
  <c r="A9" i="5"/>
  <c r="I20" i="1"/>
  <c r="F9" i="5" l="1"/>
  <c r="G9" i="5"/>
  <c r="H9" i="5"/>
  <c r="I9" i="5"/>
  <c r="C22" i="1"/>
  <c r="A10" i="5"/>
  <c r="I21" i="1"/>
  <c r="G10" i="5" l="1"/>
  <c r="F10" i="5"/>
  <c r="H10" i="5"/>
  <c r="I10" i="5"/>
  <c r="C23" i="1"/>
  <c r="A11" i="5"/>
  <c r="I22" i="1"/>
  <c r="F11" i="5" l="1"/>
  <c r="G11" i="5"/>
  <c r="H11" i="5"/>
  <c r="I11" i="5"/>
  <c r="A12" i="5"/>
  <c r="C24" i="1"/>
  <c r="I23" i="1"/>
  <c r="F12" i="5" l="1"/>
  <c r="G12" i="5"/>
  <c r="H12" i="5"/>
  <c r="I12" i="5"/>
  <c r="A13" i="5"/>
  <c r="C25" i="1"/>
  <c r="I24" i="1"/>
  <c r="G13" i="5" l="1"/>
  <c r="F13" i="5"/>
  <c r="H13" i="5"/>
  <c r="I13" i="5"/>
  <c r="A14" i="5"/>
  <c r="C26" i="1"/>
  <c r="I25" i="1"/>
  <c r="F14" i="5" l="1"/>
  <c r="G14" i="5"/>
  <c r="H14" i="5"/>
  <c r="I14" i="5"/>
  <c r="A15" i="5"/>
  <c r="C27" i="1"/>
  <c r="I26" i="1"/>
  <c r="G15" i="5" l="1"/>
  <c r="F15" i="5"/>
  <c r="H15" i="5"/>
  <c r="I15" i="5"/>
  <c r="A16" i="5"/>
  <c r="C28" i="1"/>
  <c r="I27" i="1"/>
  <c r="F16" i="5" l="1"/>
  <c r="G16" i="5"/>
  <c r="H16" i="5"/>
  <c r="I16" i="5"/>
  <c r="A17" i="5"/>
  <c r="C29" i="1"/>
  <c r="I28" i="1"/>
  <c r="G17" i="5" l="1"/>
  <c r="F17" i="5"/>
  <c r="H17" i="5"/>
  <c r="I17" i="5"/>
  <c r="A18" i="5"/>
  <c r="C30" i="1"/>
  <c r="I29" i="1"/>
  <c r="G18" i="5" l="1"/>
  <c r="F18" i="5"/>
  <c r="H18" i="5"/>
  <c r="I18" i="5"/>
  <c r="A19" i="5"/>
  <c r="C31" i="1"/>
  <c r="I30" i="1"/>
  <c r="F19" i="5" l="1"/>
  <c r="G19" i="5"/>
  <c r="H19" i="5"/>
  <c r="I19" i="5"/>
  <c r="A20" i="5"/>
  <c r="C32" i="1"/>
  <c r="I31" i="1"/>
  <c r="F20" i="5" l="1"/>
  <c r="G20" i="5"/>
  <c r="H20" i="5"/>
  <c r="I20" i="5"/>
  <c r="A21" i="5"/>
  <c r="C33" i="1"/>
  <c r="I32" i="1"/>
  <c r="F21" i="5" l="1"/>
  <c r="G21" i="5"/>
  <c r="H21" i="5"/>
  <c r="I21" i="5"/>
  <c r="A22" i="5"/>
  <c r="C34" i="1"/>
  <c r="I33" i="1"/>
  <c r="F22" i="5" l="1"/>
  <c r="G22" i="5"/>
  <c r="H22" i="5"/>
  <c r="I22" i="5"/>
  <c r="A23" i="5"/>
  <c r="C35" i="1"/>
  <c r="I34" i="1"/>
  <c r="F23" i="5" l="1"/>
  <c r="G23" i="5"/>
  <c r="H23" i="5"/>
  <c r="I23" i="5"/>
  <c r="A24" i="5"/>
  <c r="C36" i="1"/>
  <c r="I35" i="1"/>
  <c r="F24" i="5" l="1"/>
  <c r="G24" i="5"/>
  <c r="H24" i="5"/>
  <c r="I24" i="5"/>
  <c r="A25" i="5"/>
  <c r="C37" i="1"/>
  <c r="A26" i="5" s="1"/>
  <c r="H25" i="5" l="1"/>
  <c r="I25" i="5"/>
  <c r="C38" i="1"/>
  <c r="A27" i="5" s="1"/>
  <c r="C39" i="1" l="1"/>
  <c r="A28" i="5" s="1"/>
  <c r="C40" i="1" l="1"/>
  <c r="A29" i="5" s="1"/>
  <c r="C41" i="1" l="1"/>
  <c r="A30" i="5" s="1"/>
  <c r="C42" i="1" l="1"/>
  <c r="A31" i="5" s="1"/>
  <c r="C43" i="1" l="1"/>
  <c r="A32" i="5" s="1"/>
  <c r="C44" i="1" l="1"/>
  <c r="A33" i="5" s="1"/>
  <c r="C45" i="1" l="1"/>
  <c r="A34" i="5" s="1"/>
  <c r="C46" i="1" l="1"/>
  <c r="A35" i="5" s="1"/>
  <c r="C47" i="1" l="1"/>
  <c r="A36" i="5" s="1"/>
  <c r="C48" i="1" l="1"/>
  <c r="A37" i="5" s="1"/>
  <c r="C49" i="1" l="1"/>
  <c r="A38" i="5" s="1"/>
  <c r="C50" i="1" l="1"/>
  <c r="A39" i="5" s="1"/>
  <c r="C51" i="1" l="1"/>
  <c r="A40" i="5" s="1"/>
  <c r="C52" i="1" l="1"/>
  <c r="A41" i="5" s="1"/>
  <c r="C53" i="1" l="1"/>
  <c r="A42" i="5" s="1"/>
  <c r="C54" i="1" l="1"/>
  <c r="A43" i="5" s="1"/>
  <c r="C55" i="1" l="1"/>
  <c r="A44" i="5" s="1"/>
  <c r="C56" i="1" l="1"/>
  <c r="A45" i="5" s="1"/>
  <c r="C57" i="1" l="1"/>
  <c r="A46" i="5" s="1"/>
  <c r="C58" i="1" l="1"/>
  <c r="A47" i="5" s="1"/>
  <c r="C59" i="1" l="1"/>
  <c r="A48" i="5" s="1"/>
  <c r="C60" i="1" l="1"/>
  <c r="A49" i="5" s="1"/>
  <c r="C61" i="1" l="1"/>
  <c r="A50" i="5" s="1"/>
  <c r="C62" i="1" l="1"/>
  <c r="A51" i="5" s="1"/>
  <c r="C63" i="1" l="1"/>
  <c r="A52" i="5" s="1"/>
  <c r="C64" i="1" l="1"/>
  <c r="A53" i="5" s="1"/>
  <c r="C65" i="1" l="1"/>
  <c r="A54" i="5" s="1"/>
  <c r="C66" i="1" l="1"/>
  <c r="A55" i="5" s="1"/>
  <c r="C67" i="1" l="1"/>
  <c r="A56" i="5" s="1"/>
  <c r="C68" i="1" l="1"/>
  <c r="A57" i="5" s="1"/>
  <c r="C69" i="1" l="1"/>
  <c r="A58" i="5" s="1"/>
  <c r="C70" i="1" l="1"/>
  <c r="A59" i="5" s="1"/>
  <c r="C71" i="1" l="1"/>
  <c r="A60" i="5" s="1"/>
  <c r="C72" i="1" l="1"/>
  <c r="A61" i="5" s="1"/>
  <c r="C73" i="1" l="1"/>
  <c r="A62" i="5" s="1"/>
  <c r="C74" i="1" l="1"/>
  <c r="A63" i="5" s="1"/>
  <c r="C75" i="1" l="1"/>
  <c r="A64" i="5" s="1"/>
  <c r="C76" i="1" l="1"/>
  <c r="A65" i="5" s="1"/>
  <c r="C77" i="1" l="1"/>
  <c r="A66" i="5" s="1"/>
  <c r="C78" i="1" l="1"/>
  <c r="A67" i="5" s="1"/>
  <c r="C79" i="1" l="1"/>
  <c r="A68" i="5" s="1"/>
  <c r="C80" i="1" l="1"/>
  <c r="A69" i="5" s="1"/>
  <c r="C81" i="1" l="1"/>
  <c r="A70" i="5" s="1"/>
</calcChain>
</file>

<file path=xl/sharedStrings.xml><?xml version="1.0" encoding="utf-8"?>
<sst xmlns="http://schemas.openxmlformats.org/spreadsheetml/2006/main" count="4550" uniqueCount="2605">
  <si>
    <t>Tel.</t>
  </si>
  <si>
    <t>Lp.</t>
  </si>
  <si>
    <t>Ilość</t>
  </si>
  <si>
    <t>Uwagi:</t>
  </si>
  <si>
    <t>Nr zlecenia:</t>
  </si>
  <si>
    <t>Data przyjęcia:</t>
  </si>
  <si>
    <t>Data Odbioru:</t>
  </si>
  <si>
    <t>Firma</t>
  </si>
  <si>
    <t>Ulica/Nr</t>
  </si>
  <si>
    <t>NIP</t>
  </si>
  <si>
    <t>Klient NR</t>
  </si>
  <si>
    <t>Nazwa</t>
  </si>
  <si>
    <t>e-mail</t>
  </si>
  <si>
    <t>Okleina</t>
  </si>
  <si>
    <t>Płyta</t>
  </si>
  <si>
    <t>Kod</t>
  </si>
  <si>
    <t>nazwa</t>
  </si>
  <si>
    <t>D1861MX</t>
  </si>
  <si>
    <t>U164PE</t>
  </si>
  <si>
    <t>U164VL</t>
  </si>
  <si>
    <t>D3274BS</t>
  </si>
  <si>
    <t>D3265BS</t>
  </si>
  <si>
    <t>D1038BS</t>
  </si>
  <si>
    <t>U119PE</t>
  </si>
  <si>
    <t>U119VL</t>
  </si>
  <si>
    <t>K101SE</t>
  </si>
  <si>
    <t>Biała</t>
  </si>
  <si>
    <t>K110SM</t>
  </si>
  <si>
    <t>D8681SD</t>
  </si>
  <si>
    <t>D8681SM</t>
  </si>
  <si>
    <t>D8681VL</t>
  </si>
  <si>
    <t>U511SM</t>
  </si>
  <si>
    <t>K101PE</t>
  </si>
  <si>
    <t>U570VL</t>
  </si>
  <si>
    <t>K300SM</t>
  </si>
  <si>
    <t>D3293SM</t>
  </si>
  <si>
    <t>D8685SM</t>
  </si>
  <si>
    <t>Biel alpejska</t>
  </si>
  <si>
    <t>U120VL</t>
  </si>
  <si>
    <t>D3271PE</t>
  </si>
  <si>
    <t>D3271VL</t>
  </si>
  <si>
    <t>D2656PE</t>
  </si>
  <si>
    <t xml:space="preserve">Bordowy </t>
  </si>
  <si>
    <t>D3815VL</t>
  </si>
  <si>
    <t>D3806OW</t>
  </si>
  <si>
    <t>D3805OW</t>
  </si>
  <si>
    <t>Buk Bruksela</t>
  </si>
  <si>
    <t>D381SE</t>
  </si>
  <si>
    <t>D3809OW</t>
  </si>
  <si>
    <t>D3807OW</t>
  </si>
  <si>
    <t xml:space="preserve">Cappucino </t>
  </si>
  <si>
    <t>U190VL</t>
  </si>
  <si>
    <t>U7110VLOW</t>
  </si>
  <si>
    <t>Czerwony Koral</t>
  </si>
  <si>
    <t>D3276MX</t>
  </si>
  <si>
    <t>D2419OW</t>
  </si>
  <si>
    <t>D4032OW</t>
  </si>
  <si>
    <t>D3264MX</t>
  </si>
  <si>
    <t>D3275MX</t>
  </si>
  <si>
    <t>D3822OW</t>
  </si>
  <si>
    <t>D3314SD</t>
  </si>
  <si>
    <t>D4031CL</t>
  </si>
  <si>
    <t>D3316SDOW</t>
  </si>
  <si>
    <t>D9103OW</t>
  </si>
  <si>
    <t>D4030OW</t>
  </si>
  <si>
    <t>D2840OW</t>
  </si>
  <si>
    <t>D3798CLOW</t>
  </si>
  <si>
    <t>D3801OW</t>
  </si>
  <si>
    <t>D3823OW</t>
  </si>
  <si>
    <t>D1041OW</t>
  </si>
  <si>
    <t>D3315SDOW</t>
  </si>
  <si>
    <t>D2610MX</t>
  </si>
  <si>
    <t>D2609MX</t>
  </si>
  <si>
    <t>D3799CLOW</t>
  </si>
  <si>
    <t>D3313SDOW</t>
  </si>
  <si>
    <t>D1035OW</t>
  </si>
  <si>
    <t>D3167MX</t>
  </si>
  <si>
    <t>D3166MX</t>
  </si>
  <si>
    <t>D3055OW</t>
  </si>
  <si>
    <t>D3800CLOW</t>
  </si>
  <si>
    <t>D3349MX</t>
  </si>
  <si>
    <t>D4033OW</t>
  </si>
  <si>
    <t>D3025OW</t>
  </si>
  <si>
    <t>D5194MX</t>
  </si>
  <si>
    <t>D3821OW</t>
  </si>
  <si>
    <t>D3311SD</t>
  </si>
  <si>
    <t>D3312SDOW</t>
  </si>
  <si>
    <t>D4865OW</t>
  </si>
  <si>
    <t>D9118SE</t>
  </si>
  <si>
    <t>D4040MX</t>
  </si>
  <si>
    <t>D3814VL</t>
  </si>
  <si>
    <t xml:space="preserve">Dubaj </t>
  </si>
  <si>
    <t>D495PE</t>
  </si>
  <si>
    <t>D3269SM</t>
  </si>
  <si>
    <t>D3114PE</t>
  </si>
  <si>
    <t xml:space="preserve">Grafitowy </t>
  </si>
  <si>
    <t>U162VL</t>
  </si>
  <si>
    <t>D9300PE</t>
  </si>
  <si>
    <t>HDF 381 Buk</t>
  </si>
  <si>
    <t>HDF B</t>
  </si>
  <si>
    <t>HDF bialy</t>
  </si>
  <si>
    <t>HDF Czarny</t>
  </si>
  <si>
    <t>HDF Popiel</t>
  </si>
  <si>
    <t>D3828VL</t>
  </si>
  <si>
    <t>D3827VL</t>
  </si>
  <si>
    <t>D1972SE</t>
  </si>
  <si>
    <t>D2843MX</t>
  </si>
  <si>
    <t>D1917MX</t>
  </si>
  <si>
    <t>D2605VL</t>
  </si>
  <si>
    <t>D1926MX</t>
  </si>
  <si>
    <t>Jesion Moskwa</t>
  </si>
  <si>
    <t>D3158MX</t>
  </si>
  <si>
    <t>D3820OW</t>
  </si>
  <si>
    <t>D3818OW</t>
  </si>
  <si>
    <t>D3817OW</t>
  </si>
  <si>
    <t>D3819OW</t>
  </si>
  <si>
    <t>D2460VL</t>
  </si>
  <si>
    <t>D375SE</t>
  </si>
  <si>
    <t>D440SE</t>
  </si>
  <si>
    <t>Klon Vancouver jasny</t>
  </si>
  <si>
    <t>D2380OW</t>
  </si>
  <si>
    <t>D1253VL</t>
  </si>
  <si>
    <t xml:space="preserve">Malinowy </t>
  </si>
  <si>
    <t>D881PE</t>
  </si>
  <si>
    <t>D2631PE/OW</t>
  </si>
  <si>
    <t>Metalik Laser</t>
  </si>
  <si>
    <t>D2632PE/OW</t>
  </si>
  <si>
    <t>Metalik Mosiadz</t>
  </si>
  <si>
    <t>D2635PE/OW</t>
  </si>
  <si>
    <t>Metalik Platyna</t>
  </si>
  <si>
    <t>D1032BS</t>
  </si>
  <si>
    <t>D4026MX</t>
  </si>
  <si>
    <t>D0186VL</t>
  </si>
  <si>
    <t>D3288MX</t>
  </si>
  <si>
    <t>D4034MX</t>
  </si>
  <si>
    <t>D9310SE</t>
  </si>
  <si>
    <t>D9311OW</t>
  </si>
  <si>
    <t>D2508VL</t>
  </si>
  <si>
    <t xml:space="preserve">Oliwkowy </t>
  </si>
  <si>
    <t>D722SE</t>
  </si>
  <si>
    <t>D813OW</t>
  </si>
  <si>
    <t>Orzech Barcelona</t>
  </si>
  <si>
    <t>D2842BS</t>
  </si>
  <si>
    <t>D2713BS</t>
  </si>
  <si>
    <t>D9164BS</t>
  </si>
  <si>
    <t>D9450OW</t>
  </si>
  <si>
    <t>D9163BS</t>
  </si>
  <si>
    <t>D2841BS</t>
  </si>
  <si>
    <t>D3268MX</t>
  </si>
  <si>
    <t>D3810OW</t>
  </si>
  <si>
    <t>D1039OW</t>
  </si>
  <si>
    <t>D3829OW</t>
  </si>
  <si>
    <t>Orzech Sankt Moritz</t>
  </si>
  <si>
    <t>Orzech Wenecja</t>
  </si>
  <si>
    <t>U190SD</t>
  </si>
  <si>
    <t>U112PE</t>
  </si>
  <si>
    <t>U112VL</t>
  </si>
  <si>
    <t>D3062VL</t>
  </si>
  <si>
    <t xml:space="preserve">Pralinkowy </t>
  </si>
  <si>
    <t>U141VL</t>
  </si>
  <si>
    <t>D3168MX</t>
  </si>
  <si>
    <t>D2653VL</t>
  </si>
  <si>
    <t>Szary Jasny</t>
  </si>
  <si>
    <t>U540VL</t>
  </si>
  <si>
    <t>U544VL</t>
  </si>
  <si>
    <t>D3188VL</t>
  </si>
  <si>
    <t xml:space="preserve">Toffi </t>
  </si>
  <si>
    <t>D3808VL</t>
  </si>
  <si>
    <t>D3189VL</t>
  </si>
  <si>
    <t xml:space="preserve">Truflowy </t>
  </si>
  <si>
    <t>U159VL</t>
  </si>
  <si>
    <t>D1301PE</t>
  </si>
  <si>
    <t xml:space="preserve">Wanilia </t>
  </si>
  <si>
    <t>D3261VL</t>
  </si>
  <si>
    <t xml:space="preserve">Waniliowy </t>
  </si>
  <si>
    <t>D2226BS</t>
  </si>
  <si>
    <t>D3194SW</t>
  </si>
  <si>
    <t>D3193SW/OW</t>
  </si>
  <si>
    <t>D3267MX</t>
  </si>
  <si>
    <t>D3192SW/OW</t>
  </si>
  <si>
    <t>D3191SW</t>
  </si>
  <si>
    <t>D3190SW</t>
  </si>
  <si>
    <t>D3196SW</t>
  </si>
  <si>
    <t>Wiaz Presto</t>
  </si>
  <si>
    <t>D3195SW</t>
  </si>
  <si>
    <t>Wiaz Vivo</t>
  </si>
  <si>
    <t>D4103SW</t>
  </si>
  <si>
    <t>D2360BS</t>
  </si>
  <si>
    <t>Wisnia Antyczna</t>
  </si>
  <si>
    <t>D4878VL</t>
  </si>
  <si>
    <t>Wytrawny szary kamien</t>
  </si>
  <si>
    <t>D3112PE</t>
  </si>
  <si>
    <t>Zielony Limonka</t>
  </si>
  <si>
    <t>D2644VL</t>
  </si>
  <si>
    <t>Zólty Szafranowy</t>
  </si>
  <si>
    <t>grubosc plyta</t>
  </si>
  <si>
    <t>Antracyt</t>
  </si>
  <si>
    <t>Beton</t>
  </si>
  <si>
    <t>Buk</t>
  </si>
  <si>
    <t>Czarny</t>
  </si>
  <si>
    <t>Eliza</t>
  </si>
  <si>
    <t>Enigma</t>
  </si>
  <si>
    <t>Grafitowy</t>
  </si>
  <si>
    <t>Istambuł</t>
  </si>
  <si>
    <t>Jaśminowy</t>
  </si>
  <si>
    <t>Metalik</t>
  </si>
  <si>
    <t>Olcha</t>
  </si>
  <si>
    <t>Orzech</t>
  </si>
  <si>
    <t>Różowy</t>
  </si>
  <si>
    <t>Tokio</t>
  </si>
  <si>
    <t>Turkusowy</t>
  </si>
  <si>
    <t xml:space="preserve">Akacja księżycowa </t>
  </si>
  <si>
    <t xml:space="preserve">Beton ciemny </t>
  </si>
  <si>
    <t xml:space="preserve">Beton milenium </t>
  </si>
  <si>
    <t xml:space="preserve">Biała porcelana </t>
  </si>
  <si>
    <t xml:space="preserve">Biały 110 </t>
  </si>
  <si>
    <t xml:space="preserve">Biały 511 </t>
  </si>
  <si>
    <t xml:space="preserve">Biały Alaska </t>
  </si>
  <si>
    <t xml:space="preserve">Biały kremowy </t>
  </si>
  <si>
    <t xml:space="preserve">Biały polarny </t>
  </si>
  <si>
    <t xml:space="preserve">Błękit lodowy </t>
  </si>
  <si>
    <t xml:space="preserve">Buenos Aires </t>
  </si>
  <si>
    <t xml:space="preserve">Buk Bordeaux </t>
  </si>
  <si>
    <t xml:space="preserve">Buk Wiedeń </t>
  </si>
  <si>
    <t xml:space="preserve">Buk Zurych </t>
  </si>
  <si>
    <t xml:space="preserve">Drewno retro </t>
  </si>
  <si>
    <t xml:space="preserve">Grusza polna </t>
  </si>
  <si>
    <t xml:space="preserve">Hong Kong </t>
  </si>
  <si>
    <t xml:space="preserve">Jabłoń Locarno </t>
  </si>
  <si>
    <t xml:space="preserve">Jesion Calabria </t>
  </si>
  <si>
    <t xml:space="preserve">Jesion Mediolan </t>
  </si>
  <si>
    <t xml:space="preserve">Jesion Werona </t>
  </si>
  <si>
    <t xml:space="preserve">Jession Messina </t>
  </si>
  <si>
    <t xml:space="preserve">Kasztan Berno </t>
  </si>
  <si>
    <t xml:space="preserve">Kasztan Lwów </t>
  </si>
  <si>
    <t xml:space="preserve">Kasztan Mińsk </t>
  </si>
  <si>
    <t xml:space="preserve">Kasztan Tuluza </t>
  </si>
  <si>
    <t xml:space="preserve">Klon biały </t>
  </si>
  <si>
    <t xml:space="preserve">Klon naturalny </t>
  </si>
  <si>
    <t xml:space="preserve">Limba czekoladowa </t>
  </si>
  <si>
    <t xml:space="preserve">Miedziany zmierzch </t>
  </si>
  <si>
    <t xml:space="preserve">Modrzew cynamonowy </t>
  </si>
  <si>
    <t xml:space="preserve">Modrzew czekoladowy </t>
  </si>
  <si>
    <t xml:space="preserve">Modrzew kremowy </t>
  </si>
  <si>
    <t xml:space="preserve">Modrzew wieczorny </t>
  </si>
  <si>
    <t xml:space="preserve">Olcha górska </t>
  </si>
  <si>
    <t xml:space="preserve">Orzech Burgundia </t>
  </si>
  <si>
    <t xml:space="preserve">Orzech California </t>
  </si>
  <si>
    <t xml:space="preserve">Orzech Caravaggio </t>
  </si>
  <si>
    <t xml:space="preserve">Orzech ciemny </t>
  </si>
  <si>
    <t xml:space="preserve">Orzech Ecco </t>
  </si>
  <si>
    <t xml:space="preserve">Orzech Marino </t>
  </si>
  <si>
    <t xml:space="preserve">Orzech Murano </t>
  </si>
  <si>
    <t xml:space="preserve">Orzech Nicea </t>
  </si>
  <si>
    <t xml:space="preserve">Orzech południowy </t>
  </si>
  <si>
    <t xml:space="preserve">Sosna bielona </t>
  </si>
  <si>
    <t xml:space="preserve">Szary kamienny </t>
  </si>
  <si>
    <t xml:space="preserve">Szary lawa </t>
  </si>
  <si>
    <t xml:space="preserve">Wenge magia </t>
  </si>
  <si>
    <t>Biała perlista</t>
  </si>
  <si>
    <t>U3053PE</t>
  </si>
  <si>
    <t>U3053VL</t>
  </si>
  <si>
    <t>U3824VL</t>
  </si>
  <si>
    <t>U3826VL</t>
  </si>
  <si>
    <t>U3057VL</t>
  </si>
  <si>
    <t>U3266PE</t>
  </si>
  <si>
    <t>obrz</t>
  </si>
  <si>
    <t>Kolor</t>
  </si>
  <si>
    <t>nazwa element</t>
  </si>
  <si>
    <t>usłojenie</t>
  </si>
  <si>
    <t>bok</t>
  </si>
  <si>
    <t>wieniec</t>
  </si>
  <si>
    <t>listwa</t>
  </si>
  <si>
    <t>drzwi</t>
  </si>
  <si>
    <t>plecy</t>
  </si>
  <si>
    <t>półka</t>
  </si>
  <si>
    <t>tak = + usłojenie</t>
  </si>
  <si>
    <t>LP.</t>
  </si>
  <si>
    <t xml:space="preserve">Buk 381 01/4 </t>
  </si>
  <si>
    <t>Buk Bruksela 01/13</t>
  </si>
  <si>
    <t>Buk Zurych 01/14</t>
  </si>
  <si>
    <t>Drewno Retro 02/94</t>
  </si>
  <si>
    <t>Palermo Jasne 02/108</t>
  </si>
  <si>
    <t>Carbon Marine Wood K016</t>
  </si>
  <si>
    <t>Barley Blackwood K021</t>
  </si>
  <si>
    <t>Satin Blackwood K022</t>
  </si>
  <si>
    <t>Wiśnia 03/1 C</t>
  </si>
  <si>
    <t>Wiśnia Antyczna 03/4</t>
  </si>
  <si>
    <t>Grusza Polna 04/1 C</t>
  </si>
  <si>
    <t xml:space="preserve">Grusza Calvados 04/2 </t>
  </si>
  <si>
    <t>Olcha  05/4C</t>
  </si>
  <si>
    <t>Olcha Górska 05/5</t>
  </si>
  <si>
    <t xml:space="preserve">Olcha Classic 05/6 </t>
  </si>
  <si>
    <t>Sosna Bramberg 06/6</t>
  </si>
  <si>
    <t>Sosna Whitewood 06/7</t>
  </si>
  <si>
    <t>Klon Vancuwer  07/2C</t>
  </si>
  <si>
    <t>Klon Naturalny 07/3</t>
  </si>
  <si>
    <t>Orzech Jasny 09/1</t>
  </si>
  <si>
    <t>Orzech 09/2C</t>
  </si>
  <si>
    <t>Orzech Ciemny Krono 09/4</t>
  </si>
  <si>
    <t>Orzech Ecco 09/5</t>
  </si>
  <si>
    <t>Orzech Maria Luiza 09/6</t>
  </si>
  <si>
    <t>Orzech California 09/7</t>
  </si>
  <si>
    <t>Orzech Caravaggio 09/10 C</t>
  </si>
  <si>
    <t>Orzech Marino 09/11C</t>
  </si>
  <si>
    <t>Orzech Ecco Ciemny 09/12</t>
  </si>
  <si>
    <t>Orzech Sankt Moritz 09/15</t>
  </si>
  <si>
    <t>Orzech Barcelona 09/16</t>
  </si>
  <si>
    <t>Orzech Nicea 09/17</t>
  </si>
  <si>
    <t>Orzech Wenecja 09/18</t>
  </si>
  <si>
    <t>Wenge Magia 18/1</t>
  </si>
  <si>
    <t>Trawa Morska 22/1</t>
  </si>
  <si>
    <t>Śliwka Wallis 23/3</t>
  </si>
  <si>
    <t>Jesion Messina 24/1 C</t>
  </si>
  <si>
    <t>Jesion Coimbra 24/2</t>
  </si>
  <si>
    <t>Jesion Mediolan 24/6</t>
  </si>
  <si>
    <t>Jesion Calabria D2843 24/7</t>
  </si>
  <si>
    <t>Oliwka Sevilla 25/2</t>
  </si>
  <si>
    <t>Legno Tabac 27/1</t>
  </si>
  <si>
    <t>Kasztan Berno 31/3</t>
  </si>
  <si>
    <t>Kasztan Lwów 31/4</t>
  </si>
  <si>
    <t>Modrzew 37/1</t>
  </si>
  <si>
    <t>Modrzew Czekoladowy 37/4</t>
  </si>
  <si>
    <t>Modrzew Wieczorny 37/5</t>
  </si>
  <si>
    <t>Modrzew Kremowy 37/6</t>
  </si>
  <si>
    <t>Modrzew Cynamonowy 37/7</t>
  </si>
  <si>
    <t>Beton 40/1</t>
  </si>
  <si>
    <t>Beton Ciemny 40/2</t>
  </si>
  <si>
    <t>Tokio 40/3</t>
  </si>
  <si>
    <t>Buenos Aires 40/4</t>
  </si>
  <si>
    <t>Hongkong 40/5</t>
  </si>
  <si>
    <t>Hikora Montreal 40/6</t>
  </si>
  <si>
    <t>Hikora Vancouver 40/7</t>
  </si>
  <si>
    <t>Dubaj 40/9</t>
  </si>
  <si>
    <t>Miedziany Zmierzch 40/27</t>
  </si>
  <si>
    <t>Beton Millenium 40/29</t>
  </si>
  <si>
    <t>Metalik 502B</t>
  </si>
  <si>
    <t>Metalik Platyna 503B</t>
  </si>
  <si>
    <t>Metalik Laser 505B</t>
  </si>
  <si>
    <t>Zielony 56B</t>
  </si>
  <si>
    <t>Czerwony 57B</t>
  </si>
  <si>
    <t>Krem 60B</t>
  </si>
  <si>
    <t>Wanilia 61B - Baranek</t>
  </si>
  <si>
    <t>Zielony Jasny 63B - Baranek</t>
  </si>
  <si>
    <t>Grafit 68B</t>
  </si>
  <si>
    <t>Zielony Limonka 71B</t>
  </si>
  <si>
    <t>Orange 72B</t>
  </si>
  <si>
    <t>Szary Platynowy 74B</t>
  </si>
  <si>
    <t>Liliowy 77B</t>
  </si>
  <si>
    <t>Zielony Groszek 84B</t>
  </si>
  <si>
    <t>Szafirowy 86B</t>
  </si>
  <si>
    <t>Sorbet Cytrynowy 90B</t>
  </si>
  <si>
    <t>Jasno Niebieski 91B</t>
  </si>
  <si>
    <t>Czerwony Chilli 92B</t>
  </si>
  <si>
    <t>Waniliowy Jasny 201B</t>
  </si>
  <si>
    <t>Szary Lawa 203B</t>
  </si>
  <si>
    <t>Toffi 204B</t>
  </si>
  <si>
    <t>Pralinkowy 205B</t>
  </si>
  <si>
    <t>Truflowy 206B</t>
  </si>
  <si>
    <t>Grafit Jasny 207B</t>
  </si>
  <si>
    <t>Antracyt 208B</t>
  </si>
  <si>
    <t>Turkusowy 212B</t>
  </si>
  <si>
    <t>Oliwkowy 214B</t>
  </si>
  <si>
    <t>Jaśminowy 215 B</t>
  </si>
  <si>
    <t>Czerwony Koral  218B</t>
  </si>
  <si>
    <t>Malinowy 219B</t>
  </si>
  <si>
    <t>Niebieski Horyzont 226B</t>
  </si>
  <si>
    <t>Szary 228B</t>
  </si>
  <si>
    <t>Szary Diamentowy 231B</t>
  </si>
  <si>
    <t>Czerwony Mak 235B</t>
  </si>
  <si>
    <t>Lawenda 236B</t>
  </si>
  <si>
    <t>Trawa Cytrynowa 237B</t>
  </si>
  <si>
    <t>Flame 238B</t>
  </si>
  <si>
    <t>Granatowy 239B</t>
  </si>
  <si>
    <t>Zielony Pastelowy 241B</t>
  </si>
  <si>
    <t>Brzoskwinia 242B</t>
  </si>
  <si>
    <t>Fioletowy Irys 244B</t>
  </si>
  <si>
    <t>Zielony Ocean 245B</t>
  </si>
  <si>
    <t>Marmara Blue 246B</t>
  </si>
  <si>
    <t>Szary Chinchilla 247B</t>
  </si>
  <si>
    <t>Ziemia 249B</t>
  </si>
  <si>
    <t>Kobalt Szary 253B</t>
  </si>
  <si>
    <t>Petrol 254B</t>
  </si>
  <si>
    <t>Ocean 256B</t>
  </si>
  <si>
    <t>Kaszmir 257B</t>
  </si>
  <si>
    <t>Cappuccino Intenso 258B</t>
  </si>
  <si>
    <t>Muszla 260B</t>
  </si>
  <si>
    <t>Glina Szara 261B</t>
  </si>
  <si>
    <t>Ceramiczny 263B</t>
  </si>
  <si>
    <t>Czerwony Oxid 264B</t>
  </si>
  <si>
    <t>Aluminium Light 507B</t>
  </si>
  <si>
    <t>02/5C</t>
  </si>
  <si>
    <t>Szary</t>
  </si>
  <si>
    <t>02/108</t>
  </si>
  <si>
    <t>02/109</t>
  </si>
  <si>
    <t>02/110</t>
  </si>
  <si>
    <t>K012</t>
  </si>
  <si>
    <t>K013</t>
  </si>
  <si>
    <t>Truflowy</t>
  </si>
  <si>
    <t>K014</t>
  </si>
  <si>
    <t>K016</t>
  </si>
  <si>
    <t>K017</t>
  </si>
  <si>
    <t>K018</t>
  </si>
  <si>
    <t>K019</t>
  </si>
  <si>
    <t>K020</t>
  </si>
  <si>
    <t>K021</t>
  </si>
  <si>
    <t>K022</t>
  </si>
  <si>
    <t>Wiśnia</t>
  </si>
  <si>
    <t>C</t>
  </si>
  <si>
    <t>05/4C</t>
  </si>
  <si>
    <t>07/2C</t>
  </si>
  <si>
    <t>09/2C</t>
  </si>
  <si>
    <t>09/11C</t>
  </si>
  <si>
    <t>15/1C</t>
  </si>
  <si>
    <t>30/2</t>
  </si>
  <si>
    <t>31/2</t>
  </si>
  <si>
    <t>31/4</t>
  </si>
  <si>
    <t>34/3</t>
  </si>
  <si>
    <t>34/4</t>
  </si>
  <si>
    <t>34/5</t>
  </si>
  <si>
    <t>Modrzew</t>
  </si>
  <si>
    <t>37/1</t>
  </si>
  <si>
    <t>37/4</t>
  </si>
  <si>
    <t>37/5</t>
  </si>
  <si>
    <t>37/6</t>
  </si>
  <si>
    <t>37/7</t>
  </si>
  <si>
    <t>40/1</t>
  </si>
  <si>
    <t>40/2</t>
  </si>
  <si>
    <t>40/3</t>
  </si>
  <si>
    <t>40/4</t>
  </si>
  <si>
    <t>Hongkong</t>
  </si>
  <si>
    <t>40/5</t>
  </si>
  <si>
    <t>40/6</t>
  </si>
  <si>
    <t>40/7</t>
  </si>
  <si>
    <t>Dubaj</t>
  </si>
  <si>
    <t>40/9</t>
  </si>
  <si>
    <t>40/27</t>
  </si>
  <si>
    <t>40/28</t>
  </si>
  <si>
    <t>40/29</t>
  </si>
  <si>
    <t>502B</t>
  </si>
  <si>
    <t>503B</t>
  </si>
  <si>
    <t>504B</t>
  </si>
  <si>
    <t>505B</t>
  </si>
  <si>
    <t>47B</t>
  </si>
  <si>
    <t>51B</t>
  </si>
  <si>
    <t>51S</t>
  </si>
  <si>
    <t>52B</t>
  </si>
  <si>
    <t>Zielony</t>
  </si>
  <si>
    <t>56B</t>
  </si>
  <si>
    <t>Czerwony</t>
  </si>
  <si>
    <t>57B</t>
  </si>
  <si>
    <t>Krem</t>
  </si>
  <si>
    <t>60B</t>
  </si>
  <si>
    <t>61B</t>
  </si>
  <si>
    <t>63B</t>
  </si>
  <si>
    <t>65B</t>
  </si>
  <si>
    <t>Grafit</t>
  </si>
  <si>
    <t>68B</t>
  </si>
  <si>
    <t>71B</t>
  </si>
  <si>
    <t>Orange</t>
  </si>
  <si>
    <t>72B</t>
  </si>
  <si>
    <t>73G</t>
  </si>
  <si>
    <t>76B</t>
  </si>
  <si>
    <t>74B</t>
  </si>
  <si>
    <t>Liliowy</t>
  </si>
  <si>
    <t>77B</t>
  </si>
  <si>
    <t>78B</t>
  </si>
  <si>
    <t>81B</t>
  </si>
  <si>
    <t>82B</t>
  </si>
  <si>
    <t>83B</t>
  </si>
  <si>
    <t>84B</t>
  </si>
  <si>
    <t>85B</t>
  </si>
  <si>
    <t>Szafirowy</t>
  </si>
  <si>
    <t>86B</t>
  </si>
  <si>
    <t>90B</t>
  </si>
  <si>
    <t>91B</t>
  </si>
  <si>
    <t>92B</t>
  </si>
  <si>
    <t>100G</t>
  </si>
  <si>
    <t>100B</t>
  </si>
  <si>
    <t>201B</t>
  </si>
  <si>
    <t>203B</t>
  </si>
  <si>
    <t>Toffi</t>
  </si>
  <si>
    <t>204B</t>
  </si>
  <si>
    <t>Pralinkowy</t>
  </si>
  <si>
    <t>205B</t>
  </si>
  <si>
    <t>206B</t>
  </si>
  <si>
    <t>207B</t>
  </si>
  <si>
    <t>208B</t>
  </si>
  <si>
    <t>209B</t>
  </si>
  <si>
    <t>210B</t>
  </si>
  <si>
    <t>211B</t>
  </si>
  <si>
    <t>212B</t>
  </si>
  <si>
    <t>213B</t>
  </si>
  <si>
    <t>Oliwkowy</t>
  </si>
  <si>
    <t>214B</t>
  </si>
  <si>
    <t>B</t>
  </si>
  <si>
    <t>216B</t>
  </si>
  <si>
    <t>217B</t>
  </si>
  <si>
    <t>218B</t>
  </si>
  <si>
    <t>Malinowy</t>
  </si>
  <si>
    <t>219B</t>
  </si>
  <si>
    <t>220B</t>
  </si>
  <si>
    <t>221G</t>
  </si>
  <si>
    <t>225B</t>
  </si>
  <si>
    <t>226B</t>
  </si>
  <si>
    <t>227B</t>
  </si>
  <si>
    <t>228B</t>
  </si>
  <si>
    <t>229B</t>
  </si>
  <si>
    <t>230B</t>
  </si>
  <si>
    <t>231B</t>
  </si>
  <si>
    <t>232B</t>
  </si>
  <si>
    <t>235B</t>
  </si>
  <si>
    <t>Lawenda</t>
  </si>
  <si>
    <t>236B</t>
  </si>
  <si>
    <t>237B</t>
  </si>
  <si>
    <t>Flame</t>
  </si>
  <si>
    <t>238B</t>
  </si>
  <si>
    <t>Granatowy</t>
  </si>
  <si>
    <t>239B</t>
  </si>
  <si>
    <t>240B</t>
  </si>
  <si>
    <t>241B</t>
  </si>
  <si>
    <t>Brzoskwinia</t>
  </si>
  <si>
    <t>242B</t>
  </si>
  <si>
    <t>243B</t>
  </si>
  <si>
    <t>244B</t>
  </si>
  <si>
    <t>Ocean</t>
  </si>
  <si>
    <t>245B</t>
  </si>
  <si>
    <t>246B</t>
  </si>
  <si>
    <t>247B</t>
  </si>
  <si>
    <t>248B</t>
  </si>
  <si>
    <t>Ziemia</t>
  </si>
  <si>
    <t>249B</t>
  </si>
  <si>
    <t>252B</t>
  </si>
  <si>
    <t>253B</t>
  </si>
  <si>
    <t>Petrol</t>
  </si>
  <si>
    <t>254B</t>
  </si>
  <si>
    <t>255B</t>
  </si>
  <si>
    <t>256B</t>
  </si>
  <si>
    <t>Kaszmir</t>
  </si>
  <si>
    <t>257B</t>
  </si>
  <si>
    <t>258B</t>
  </si>
  <si>
    <t>259B</t>
  </si>
  <si>
    <t>Muszla</t>
  </si>
  <si>
    <t>260B</t>
  </si>
  <si>
    <t>261B</t>
  </si>
  <si>
    <t>262B</t>
  </si>
  <si>
    <t>Ceramiczny</t>
  </si>
  <si>
    <t>263B</t>
  </si>
  <si>
    <t>264B</t>
  </si>
  <si>
    <t>507B</t>
  </si>
  <si>
    <t>01/4</t>
  </si>
  <si>
    <t>01/12</t>
  </si>
  <si>
    <t>01/13</t>
  </si>
  <si>
    <t>01/14</t>
  </si>
  <si>
    <t>02/3</t>
  </si>
  <si>
    <t>02/9</t>
  </si>
  <si>
    <t>02/15</t>
  </si>
  <si>
    <t>02/16</t>
  </si>
  <si>
    <t>02/17</t>
  </si>
  <si>
    <t>02/18</t>
  </si>
  <si>
    <t>02/19</t>
  </si>
  <si>
    <t>02/20</t>
  </si>
  <si>
    <t>02/21</t>
  </si>
  <si>
    <t>02/27</t>
  </si>
  <si>
    <t>02/28</t>
  </si>
  <si>
    <t>02/29</t>
  </si>
  <si>
    <t>02/31</t>
  </si>
  <si>
    <t>02/32</t>
  </si>
  <si>
    <t>02/33</t>
  </si>
  <si>
    <t>02/79</t>
  </si>
  <si>
    <t>02/80</t>
  </si>
  <si>
    <t>02/85</t>
  </si>
  <si>
    <t>02/87</t>
  </si>
  <si>
    <t>02/88</t>
  </si>
  <si>
    <t>02/89</t>
  </si>
  <si>
    <t>02/94</t>
  </si>
  <si>
    <t>03/4</t>
  </si>
  <si>
    <t>04/2</t>
  </si>
  <si>
    <t>05/5</t>
  </si>
  <si>
    <t>05/6</t>
  </si>
  <si>
    <t>06/6</t>
  </si>
  <si>
    <t>06/7</t>
  </si>
  <si>
    <t>07/3</t>
  </si>
  <si>
    <t>07/4</t>
  </si>
  <si>
    <t>09/1</t>
  </si>
  <si>
    <t>09/5</t>
  </si>
  <si>
    <t>09/7</t>
  </si>
  <si>
    <t>09/16</t>
  </si>
  <si>
    <t>09/17</t>
  </si>
  <si>
    <t>09/18</t>
  </si>
  <si>
    <t>09/72</t>
  </si>
  <si>
    <t>18/1</t>
  </si>
  <si>
    <t>22/1</t>
  </si>
  <si>
    <t>23/3</t>
  </si>
  <si>
    <t>24/2</t>
  </si>
  <si>
    <t>24/6</t>
  </si>
  <si>
    <t>25/2</t>
  </si>
  <si>
    <t>27/1</t>
  </si>
  <si>
    <t>31/3</t>
  </si>
  <si>
    <t>02/4</t>
  </si>
  <si>
    <t>02/22</t>
  </si>
  <si>
    <t>03/23</t>
  </si>
  <si>
    <t>02/24</t>
  </si>
  <si>
    <t>02/25</t>
  </si>
  <si>
    <t>02/26</t>
  </si>
  <si>
    <t>02/53</t>
  </si>
  <si>
    <t>0265</t>
  </si>
  <si>
    <t>02/93</t>
  </si>
  <si>
    <t>03/1C</t>
  </si>
  <si>
    <t>04/1C</t>
  </si>
  <si>
    <t>09/4</t>
  </si>
  <si>
    <t>09/6</t>
  </si>
  <si>
    <t>09/10C</t>
  </si>
  <si>
    <t>09/12</t>
  </si>
  <si>
    <t>24/7</t>
  </si>
  <si>
    <t>24/1C</t>
  </si>
  <si>
    <t>408</t>
  </si>
  <si>
    <t>215B</t>
  </si>
  <si>
    <t xml:space="preserve">Buk 381 </t>
  </si>
  <si>
    <t xml:space="preserve">Buk Bruksela </t>
  </si>
  <si>
    <t xml:space="preserve">Drewno Retro </t>
  </si>
  <si>
    <t xml:space="preserve">Palermo Jasne </t>
  </si>
  <si>
    <t>Carbon Marine Wood</t>
  </si>
  <si>
    <t xml:space="preserve">Barley Blackwood </t>
  </si>
  <si>
    <t xml:space="preserve">Satin Blackwood </t>
  </si>
  <si>
    <t xml:space="preserve">Wiśnia Antyczna </t>
  </si>
  <si>
    <t xml:space="preserve">Grusza Polna </t>
  </si>
  <si>
    <t xml:space="preserve">Grusza Calvados </t>
  </si>
  <si>
    <t xml:space="preserve">Olcha Górska </t>
  </si>
  <si>
    <t xml:space="preserve">Olcha Classic </t>
  </si>
  <si>
    <t xml:space="preserve">Sosna Bramberg </t>
  </si>
  <si>
    <t xml:space="preserve">Sosna Whitewood </t>
  </si>
  <si>
    <t xml:space="preserve">Klon Vancuwer </t>
  </si>
  <si>
    <t xml:space="preserve">Klon Naturalny </t>
  </si>
  <si>
    <t xml:space="preserve">Orzech Jasny </t>
  </si>
  <si>
    <t>Orzech Ciemny Krono</t>
  </si>
  <si>
    <t>Orzech Maria Luiza</t>
  </si>
  <si>
    <t>Orzech Ecco Ciemny</t>
  </si>
  <si>
    <t xml:space="preserve">Orzech Barcelona </t>
  </si>
  <si>
    <t xml:space="preserve">Orzech Wenecja </t>
  </si>
  <si>
    <t xml:space="preserve">Wenge Magia </t>
  </si>
  <si>
    <t xml:space="preserve">Trawa Morska </t>
  </si>
  <si>
    <t xml:space="preserve">Śliwka Wallis </t>
  </si>
  <si>
    <t xml:space="preserve">Jesion Messina </t>
  </si>
  <si>
    <t xml:space="preserve">Jesion Coimbra </t>
  </si>
  <si>
    <t>Jesion Calabria D2843</t>
  </si>
  <si>
    <t xml:space="preserve">Oliwka Sevilla </t>
  </si>
  <si>
    <t xml:space="preserve">Legno Tabac </t>
  </si>
  <si>
    <t xml:space="preserve">Modrzew Czekoladowy </t>
  </si>
  <si>
    <t xml:space="preserve">Modrzew Wieczorny </t>
  </si>
  <si>
    <t xml:space="preserve">Modrzew Kremowy </t>
  </si>
  <si>
    <t xml:space="preserve">Modrzew Cynamonowy </t>
  </si>
  <si>
    <t xml:space="preserve">Beton Ciemny </t>
  </si>
  <si>
    <t xml:space="preserve">Hikora Montreal </t>
  </si>
  <si>
    <t xml:space="preserve">Hikora Vancouver </t>
  </si>
  <si>
    <t xml:space="preserve">Miedziany Zmierzch </t>
  </si>
  <si>
    <t xml:space="preserve">Beton Millenium </t>
  </si>
  <si>
    <t xml:space="preserve">Metalik Platyna </t>
  </si>
  <si>
    <t xml:space="preserve">Metalik Laser </t>
  </si>
  <si>
    <t xml:space="preserve">Czarny Struktura </t>
  </si>
  <si>
    <t xml:space="preserve">Wanilia Baranek </t>
  </si>
  <si>
    <t xml:space="preserve">Zielony Jasny </t>
  </si>
  <si>
    <t xml:space="preserve">Zielony Limonka </t>
  </si>
  <si>
    <t xml:space="preserve">Szary Platynowy </t>
  </si>
  <si>
    <t xml:space="preserve">Zielony Groszek </t>
  </si>
  <si>
    <t xml:space="preserve">Sorbet Cytrynowy </t>
  </si>
  <si>
    <t xml:space="preserve">Jasno Niebieski </t>
  </si>
  <si>
    <t xml:space="preserve">Czerwony Chilli </t>
  </si>
  <si>
    <t xml:space="preserve">Waniliowy Jasny </t>
  </si>
  <si>
    <t xml:space="preserve">Szary Lawa </t>
  </si>
  <si>
    <t xml:space="preserve">Grafit Jasny </t>
  </si>
  <si>
    <t xml:space="preserve">Czerwony Koral </t>
  </si>
  <si>
    <t xml:space="preserve">Niebieski Horyzont </t>
  </si>
  <si>
    <t xml:space="preserve">Szary Diamentowy </t>
  </si>
  <si>
    <t xml:space="preserve">Czerwony Mak </t>
  </si>
  <si>
    <t xml:space="preserve">Trawa Cytrynowa </t>
  </si>
  <si>
    <t xml:space="preserve">Zielony Pastelowy </t>
  </si>
  <si>
    <t xml:space="preserve">Fioletowy Irys </t>
  </si>
  <si>
    <t xml:space="preserve">Zielony Ocean </t>
  </si>
  <si>
    <t xml:space="preserve">Marmara Blue </t>
  </si>
  <si>
    <t xml:space="preserve">Szary Chinchilla </t>
  </si>
  <si>
    <t xml:space="preserve">Kobalt Szary </t>
  </si>
  <si>
    <t xml:space="preserve">Cappuccino Intenso </t>
  </si>
  <si>
    <t xml:space="preserve">Glina Szara </t>
  </si>
  <si>
    <t xml:space="preserve">Czerwony Oxid </t>
  </si>
  <si>
    <t xml:space="preserve">Aluminium Light </t>
  </si>
  <si>
    <t>42/2</t>
  </si>
  <si>
    <t>Obrz Nazwa</t>
  </si>
  <si>
    <t>D</t>
  </si>
  <si>
    <t>Gr.</t>
  </si>
  <si>
    <t>A</t>
  </si>
  <si>
    <t>x</t>
  </si>
  <si>
    <t>zob. powyżej</t>
  </si>
  <si>
    <t>Okleina gr.</t>
  </si>
  <si>
    <t>ABCD</t>
  </si>
  <si>
    <t>zp</t>
  </si>
  <si>
    <t>zob. pow.</t>
  </si>
  <si>
    <t>Kod, Miasto</t>
  </si>
  <si>
    <t>dopasuj</t>
  </si>
  <si>
    <t>Długość mm</t>
  </si>
  <si>
    <t>Szerokość mm</t>
  </si>
  <si>
    <t>tak=x</t>
  </si>
  <si>
    <t>pkp</t>
  </si>
  <si>
    <t>0110SM</t>
  </si>
  <si>
    <t xml:space="preserve">Biały Korpusowy  </t>
  </si>
  <si>
    <t xml:space="preserve">Biały Frontowy  </t>
  </si>
  <si>
    <t>6459SM</t>
  </si>
  <si>
    <t xml:space="preserve">Biały Platynowy (H) </t>
  </si>
  <si>
    <t>0112PE</t>
  </si>
  <si>
    <t xml:space="preserve">Jasny Szary  </t>
  </si>
  <si>
    <t>0588BS</t>
  </si>
  <si>
    <t xml:space="preserve">Kremowy (H)  </t>
  </si>
  <si>
    <t>0162PE</t>
  </si>
  <si>
    <t xml:space="preserve">Grafit Szary  </t>
  </si>
  <si>
    <t>0164PE</t>
  </si>
  <si>
    <t xml:space="preserve">Antracyt   </t>
  </si>
  <si>
    <t>0190PE,PR*</t>
  </si>
  <si>
    <t xml:space="preserve">Czarny   </t>
  </si>
  <si>
    <t>0514PE</t>
  </si>
  <si>
    <t xml:space="preserve">Kość Słoniowa  </t>
  </si>
  <si>
    <t>0515PE</t>
  </si>
  <si>
    <t xml:space="preserve">Piaskowy   </t>
  </si>
  <si>
    <t>0522PE</t>
  </si>
  <si>
    <t xml:space="preserve">Beżowy   </t>
  </si>
  <si>
    <t>1700PE</t>
  </si>
  <si>
    <t xml:space="preserve">Stalowo Szary  </t>
  </si>
  <si>
    <t>5981BS</t>
  </si>
  <si>
    <t xml:space="preserve">Kaszmir   </t>
  </si>
  <si>
    <t>5982BS</t>
  </si>
  <si>
    <t xml:space="preserve">Muszla   </t>
  </si>
  <si>
    <t>8681SM</t>
  </si>
  <si>
    <t xml:space="preserve">Biały Brylantowy  </t>
  </si>
  <si>
    <t>0171PE</t>
  </si>
  <si>
    <t xml:space="preserve">Jasny Grafit  </t>
  </si>
  <si>
    <t>0191SU</t>
  </si>
  <si>
    <t xml:space="preserve">Szary   </t>
  </si>
  <si>
    <t>0197SU</t>
  </si>
  <si>
    <t xml:space="preserve">Szary Chinchilla  </t>
  </si>
  <si>
    <t>0540PE</t>
  </si>
  <si>
    <t xml:space="preserve">Manhattan Szary  </t>
  </si>
  <si>
    <t>0564PE</t>
  </si>
  <si>
    <t xml:space="preserve">Migdałowy   </t>
  </si>
  <si>
    <t>7031BS</t>
  </si>
  <si>
    <t xml:space="preserve">Krem   </t>
  </si>
  <si>
    <t>8100SM</t>
  </si>
  <si>
    <t xml:space="preserve">Perłowy Biały  </t>
  </si>
  <si>
    <t>0121BS</t>
  </si>
  <si>
    <t xml:space="preserve">Jasno Niebieski  </t>
  </si>
  <si>
    <t>0125BS</t>
  </si>
  <si>
    <t xml:space="preserve">Niebieski   </t>
  </si>
  <si>
    <t>0132BS</t>
  </si>
  <si>
    <t xml:space="preserve">Pomarańczowy   </t>
  </si>
  <si>
    <t>0134BS</t>
  </si>
  <si>
    <t xml:space="preserve">Żółty   </t>
  </si>
  <si>
    <t>0149BS</t>
  </si>
  <si>
    <t xml:space="preserve">Czerwony   </t>
  </si>
  <si>
    <t>0182BS</t>
  </si>
  <si>
    <t>0551BS</t>
  </si>
  <si>
    <t xml:space="preserve">Brzoskwinia   </t>
  </si>
  <si>
    <t>0859PE</t>
  </si>
  <si>
    <t xml:space="preserve">Platinum   </t>
  </si>
  <si>
    <t>0881PE</t>
  </si>
  <si>
    <t xml:space="preserve">Aluminium   </t>
  </si>
  <si>
    <t>5519BS</t>
  </si>
  <si>
    <t xml:space="preserve">Trawa Cytrynowa  </t>
  </si>
  <si>
    <t>7123BS</t>
  </si>
  <si>
    <t xml:space="preserve">Sorbet Cytrynowy  </t>
  </si>
  <si>
    <t>7179BS</t>
  </si>
  <si>
    <t xml:space="preserve">Błękit Nieba  </t>
  </si>
  <si>
    <t>7180BS</t>
  </si>
  <si>
    <t xml:space="preserve">Miętowy   </t>
  </si>
  <si>
    <t>8533BS</t>
  </si>
  <si>
    <t xml:space="preserve">Macchiato   </t>
  </si>
  <si>
    <t>8534BS</t>
  </si>
  <si>
    <t xml:space="preserve">Różany   </t>
  </si>
  <si>
    <t>8536BS</t>
  </si>
  <si>
    <t xml:space="preserve">Lawenda   </t>
  </si>
  <si>
    <t>8681SU</t>
  </si>
  <si>
    <t>8996BS</t>
  </si>
  <si>
    <t xml:space="preserve">Ocean Zielony  </t>
  </si>
  <si>
    <t>9551BS</t>
  </si>
  <si>
    <t xml:space="preserve">Czerwony Oxid  </t>
  </si>
  <si>
    <t>0244SU</t>
  </si>
  <si>
    <t xml:space="preserve">Petrol   </t>
  </si>
  <si>
    <t>0245SU</t>
  </si>
  <si>
    <t xml:space="preserve">Ocean   </t>
  </si>
  <si>
    <t>0301SU</t>
  </si>
  <si>
    <t xml:space="preserve">Cappuccino   </t>
  </si>
  <si>
    <t>5515BS</t>
  </si>
  <si>
    <t xml:space="preserve">Marmara Blue  </t>
  </si>
  <si>
    <t>6299BS</t>
  </si>
  <si>
    <t xml:space="preserve">Kobalt Szary  </t>
  </si>
  <si>
    <t>7045SU</t>
  </si>
  <si>
    <t xml:space="preserve">Szampański   </t>
  </si>
  <si>
    <t>7063SU</t>
  </si>
  <si>
    <t xml:space="preserve">Pastelowy Zielony  </t>
  </si>
  <si>
    <t>7113BS</t>
  </si>
  <si>
    <t xml:space="preserve">Czerwień Chilli  </t>
  </si>
  <si>
    <t>7166BS</t>
  </si>
  <si>
    <t xml:space="preserve">Latte   </t>
  </si>
  <si>
    <t>7167SU</t>
  </si>
  <si>
    <t xml:space="preserve">Fiolet   </t>
  </si>
  <si>
    <t>7176BS</t>
  </si>
  <si>
    <t xml:space="preserve">Flame   </t>
  </si>
  <si>
    <t>7184BS</t>
  </si>
  <si>
    <t xml:space="preserve">Ziemia   </t>
  </si>
  <si>
    <t>7190BS</t>
  </si>
  <si>
    <t xml:space="preserve">Zieleń Mamba  </t>
  </si>
  <si>
    <t>8348PE</t>
  </si>
  <si>
    <t>8984BS</t>
  </si>
  <si>
    <t xml:space="preserve">Granatowy   </t>
  </si>
  <si>
    <t>9561BS</t>
  </si>
  <si>
    <t xml:space="preserve">Zielony Oxid  </t>
  </si>
  <si>
    <t>K096SU</t>
  </si>
  <si>
    <t xml:space="preserve">Glina Szara  </t>
  </si>
  <si>
    <t>K097SU</t>
  </si>
  <si>
    <t xml:space="preserve">Błękitny Zmierzch  </t>
  </si>
  <si>
    <t>K098SU</t>
  </si>
  <si>
    <t xml:space="preserve">Ceramiczny   </t>
  </si>
  <si>
    <t>K099SU</t>
  </si>
  <si>
    <t xml:space="preserve">Błękit Północy  </t>
  </si>
  <si>
    <t>K100SU</t>
  </si>
  <si>
    <t xml:space="preserve">Malinowy Róż  </t>
  </si>
  <si>
    <t>0344PR</t>
  </si>
  <si>
    <t xml:space="preserve">Wiśnia   </t>
  </si>
  <si>
    <t>0375PR</t>
  </si>
  <si>
    <t xml:space="preserve">Klon   </t>
  </si>
  <si>
    <t>1792PR</t>
  </si>
  <si>
    <t xml:space="preserve">Dzika Grusza (H) </t>
  </si>
  <si>
    <t>1903PR</t>
  </si>
  <si>
    <t>1912PR</t>
  </si>
  <si>
    <t xml:space="preserve">Olcha (H)  </t>
  </si>
  <si>
    <t>1925PR</t>
  </si>
  <si>
    <t xml:space="preserve">Orzech Ciemny (H) </t>
  </si>
  <si>
    <t>1937PR</t>
  </si>
  <si>
    <t xml:space="preserve">Calvados (H)  </t>
  </si>
  <si>
    <t>1972PR</t>
  </si>
  <si>
    <t xml:space="preserve">Jabłoń Locarno (H) </t>
  </si>
  <si>
    <t>3025PS</t>
  </si>
  <si>
    <t>8620PR</t>
  </si>
  <si>
    <t xml:space="preserve">Kasztan (H)  </t>
  </si>
  <si>
    <t>8621PR</t>
  </si>
  <si>
    <t xml:space="preserve">Wenge (H)  </t>
  </si>
  <si>
    <t>9103PR</t>
  </si>
  <si>
    <t>9182PR</t>
  </si>
  <si>
    <t xml:space="preserve">Wenge Amari (H) </t>
  </si>
  <si>
    <t>9419PR</t>
  </si>
  <si>
    <t>9420PR</t>
  </si>
  <si>
    <t xml:space="preserve">Brzoza Polarna (H) </t>
  </si>
  <si>
    <t>9459PR</t>
  </si>
  <si>
    <t xml:space="preserve">Orzech Ecco (H) </t>
  </si>
  <si>
    <t>0381PR</t>
  </si>
  <si>
    <t xml:space="preserve">Buk Bavaria  </t>
  </si>
  <si>
    <t>0481BS</t>
  </si>
  <si>
    <t xml:space="preserve">Orzech Opera  </t>
  </si>
  <si>
    <t>0729PR</t>
  </si>
  <si>
    <t xml:space="preserve">Orzech   </t>
  </si>
  <si>
    <t>0740PR</t>
  </si>
  <si>
    <t>0854BS</t>
  </si>
  <si>
    <t xml:space="preserve">Wenge   </t>
  </si>
  <si>
    <t>1715BS</t>
  </si>
  <si>
    <t xml:space="preserve">Brzoza   </t>
  </si>
  <si>
    <t>1912BS</t>
  </si>
  <si>
    <t xml:space="preserve">Olcha   </t>
  </si>
  <si>
    <t>3025SN</t>
  </si>
  <si>
    <t>5194SN</t>
  </si>
  <si>
    <t>8622PR</t>
  </si>
  <si>
    <t>8921PR</t>
  </si>
  <si>
    <t>8925BS</t>
  </si>
  <si>
    <t>8953SU</t>
  </si>
  <si>
    <t xml:space="preserve">Orzech Tiepolo  </t>
  </si>
  <si>
    <t>9455PR</t>
  </si>
  <si>
    <t xml:space="preserve">Orzech Guarnieri  </t>
  </si>
  <si>
    <t>9614BS</t>
  </si>
  <si>
    <t xml:space="preserve">Orzech Lyon  </t>
  </si>
  <si>
    <t>9763BS</t>
  </si>
  <si>
    <t xml:space="preserve">Wenge Luiziana  </t>
  </si>
  <si>
    <t>5500SU</t>
  </si>
  <si>
    <t>8361SN</t>
  </si>
  <si>
    <t xml:space="preserve">Crossline Latte  </t>
  </si>
  <si>
    <t>8362SN</t>
  </si>
  <si>
    <t xml:space="preserve">Crossline Caramel  </t>
  </si>
  <si>
    <t>5105PS</t>
  </si>
  <si>
    <t>Dab Górski Ciemny (H)</t>
  </si>
  <si>
    <t>5109PS</t>
  </si>
  <si>
    <t xml:space="preserve">Cyprys Włoski (H) </t>
  </si>
  <si>
    <t>5112PS</t>
  </si>
  <si>
    <t>5116PS</t>
  </si>
  <si>
    <t>5117PS</t>
  </si>
  <si>
    <t>5122PS</t>
  </si>
  <si>
    <t>5194PS</t>
  </si>
  <si>
    <t>6596PS</t>
  </si>
  <si>
    <t>7947PR</t>
  </si>
  <si>
    <t xml:space="preserve">Orzech (H)  </t>
  </si>
  <si>
    <t>8443BS</t>
  </si>
  <si>
    <t xml:space="preserve">Jesion Komi (H) </t>
  </si>
  <si>
    <t>8617BS</t>
  </si>
  <si>
    <t>8653BS</t>
  </si>
  <si>
    <t xml:space="preserve">Jesion Coimbra (H) </t>
  </si>
  <si>
    <t>9240PR</t>
  </si>
  <si>
    <t>Buk Mangfall Jasny (H)</t>
  </si>
  <si>
    <t>8431SN</t>
  </si>
  <si>
    <t>8656SN</t>
  </si>
  <si>
    <t xml:space="preserve">Zebrano Nuance  </t>
  </si>
  <si>
    <t>8657SN</t>
  </si>
  <si>
    <t xml:space="preserve">Zebrano Sahara  </t>
  </si>
  <si>
    <t>8995SN</t>
  </si>
  <si>
    <t xml:space="preserve">Coco Bolo  </t>
  </si>
  <si>
    <t>K001PW</t>
  </si>
  <si>
    <t>K002PW</t>
  </si>
  <si>
    <t>K003PW</t>
  </si>
  <si>
    <t>K004PW</t>
  </si>
  <si>
    <t>K005PW</t>
  </si>
  <si>
    <t>K006PW</t>
  </si>
  <si>
    <t>K007PW</t>
  </si>
  <si>
    <t>K008PW</t>
  </si>
  <si>
    <t xml:space="preserve">Orzech Select Jasny </t>
  </si>
  <si>
    <t>K009PW</t>
  </si>
  <si>
    <t xml:space="preserve">Orzech Select Ciemny </t>
  </si>
  <si>
    <t>K012SU</t>
  </si>
  <si>
    <t xml:space="preserve">Buk Artisan Perłowy </t>
  </si>
  <si>
    <t>K013SU</t>
  </si>
  <si>
    <t xml:space="preserve">Buk Artisan Piaskowy </t>
  </si>
  <si>
    <t>K014SU</t>
  </si>
  <si>
    <t xml:space="preserve">Buk Artisan Truflowy </t>
  </si>
  <si>
    <t>K015PW</t>
  </si>
  <si>
    <t xml:space="preserve">Vintage Marine Wood </t>
  </si>
  <si>
    <t>K016PW</t>
  </si>
  <si>
    <t xml:space="preserve">Carbon Marine Wood </t>
  </si>
  <si>
    <t>K017PW</t>
  </si>
  <si>
    <t>K018PW</t>
  </si>
  <si>
    <t>K019PW</t>
  </si>
  <si>
    <t>K020PW</t>
  </si>
  <si>
    <t xml:space="preserve">Orzech Select Ciepły </t>
  </si>
  <si>
    <t>K076PW</t>
  </si>
  <si>
    <t>K077PW</t>
  </si>
  <si>
    <t xml:space="preserve">Wiśnia Riverside Jasna </t>
  </si>
  <si>
    <t>K078PW</t>
  </si>
  <si>
    <t xml:space="preserve">Wiśnia Riverside Ciemna </t>
  </si>
  <si>
    <t>K090PW</t>
  </si>
  <si>
    <t>5529SN</t>
  </si>
  <si>
    <t>7648SN</t>
  </si>
  <si>
    <t xml:space="preserve">Arusha Wenge  </t>
  </si>
  <si>
    <t>8508SN</t>
  </si>
  <si>
    <t xml:space="preserve">Sosna Norweska  </t>
  </si>
  <si>
    <t>8509SN</t>
  </si>
  <si>
    <t xml:space="preserve">Sosna Norweska Czarna </t>
  </si>
  <si>
    <t>8547SN</t>
  </si>
  <si>
    <t xml:space="preserve">Fineline Crème  </t>
  </si>
  <si>
    <t>8548SN</t>
  </si>
  <si>
    <t xml:space="preserve">Fineline Mocca  </t>
  </si>
  <si>
    <t>K010SN</t>
  </si>
  <si>
    <t xml:space="preserve">Sosna Loft Biała </t>
  </si>
  <si>
    <t>K011SN</t>
  </si>
  <si>
    <t xml:space="preserve">Sosna Loft Kremowa </t>
  </si>
  <si>
    <t>K079PW</t>
  </si>
  <si>
    <t>K080PW</t>
  </si>
  <si>
    <t>K081PW</t>
  </si>
  <si>
    <t>K088PW</t>
  </si>
  <si>
    <t xml:space="preserve">Drewno Nordyckie Białe </t>
  </si>
  <si>
    <t>K089PW</t>
  </si>
  <si>
    <t xml:space="preserve">Drewno Nordyckie Szare </t>
  </si>
  <si>
    <t>4298SU</t>
  </si>
  <si>
    <t xml:space="preserve">Jasny Atelier  </t>
  </si>
  <si>
    <t>4299SU</t>
  </si>
  <si>
    <t xml:space="preserve">Ciemny Atelier  </t>
  </si>
  <si>
    <t>5501SN</t>
  </si>
  <si>
    <t>5527SN</t>
  </si>
  <si>
    <t xml:space="preserve">Stone Oak  </t>
  </si>
  <si>
    <t>K021SN</t>
  </si>
  <si>
    <t xml:space="preserve">Blackwood Jęczmienny  </t>
  </si>
  <si>
    <t>K022SN</t>
  </si>
  <si>
    <t xml:space="preserve">Blackwood Satynowy  </t>
  </si>
  <si>
    <t>K082PW</t>
  </si>
  <si>
    <t>K083SN</t>
  </si>
  <si>
    <t xml:space="preserve">Jasny Artwood  </t>
  </si>
  <si>
    <t>K084SN</t>
  </si>
  <si>
    <t xml:space="preserve">Ciemny Artwood  </t>
  </si>
  <si>
    <t>K085PW</t>
  </si>
  <si>
    <t xml:space="preserve">Orzech Rockford Jasny </t>
  </si>
  <si>
    <t>K086PW</t>
  </si>
  <si>
    <t xml:space="preserve">Orzech Rockford Naturalny </t>
  </si>
  <si>
    <t>K087PW</t>
  </si>
  <si>
    <t xml:space="preserve">Orzech Rockford Ciemny </t>
  </si>
  <si>
    <t>K105PW</t>
  </si>
  <si>
    <t>K107PW</t>
  </si>
  <si>
    <t>K108SU</t>
  </si>
  <si>
    <t xml:space="preserve">Peltro   </t>
  </si>
  <si>
    <t>Prod.</t>
  </si>
  <si>
    <t xml:space="preserve">SZARY PLATYNOWY </t>
  </si>
  <si>
    <t xml:space="preserve">SZARY GRAFIT </t>
  </si>
  <si>
    <t xml:space="preserve">SHERWOOD JASNY </t>
  </si>
  <si>
    <t xml:space="preserve">BRZOZA OJCÓW </t>
  </si>
  <si>
    <t xml:space="preserve">MODRZEW SIBIU </t>
  </si>
  <si>
    <t xml:space="preserve">KASZTAN WENGE </t>
  </si>
  <si>
    <t xml:space="preserve">OLCHA GÓRSKA </t>
  </si>
  <si>
    <t xml:space="preserve">BUK BAWARIA </t>
  </si>
  <si>
    <t xml:space="preserve">BIEL ARKTYCZNA </t>
  </si>
  <si>
    <t>BRZOZA OJCÓW CIEMNA</t>
  </si>
  <si>
    <t xml:space="preserve">KLON THANSAU </t>
  </si>
  <si>
    <t xml:space="preserve">ORZECH CALIFORNIA </t>
  </si>
  <si>
    <t xml:space="preserve">ORZECH SALEVE </t>
  </si>
  <si>
    <t xml:space="preserve">SANGHA WENGE </t>
  </si>
  <si>
    <t>x = BEZ usłojenia</t>
  </si>
  <si>
    <t>zp.</t>
  </si>
  <si>
    <t>0,8/1</t>
  </si>
  <si>
    <t>0,5/0,6</t>
  </si>
  <si>
    <t>2,0</t>
  </si>
  <si>
    <t>0101PE</t>
  </si>
  <si>
    <t>2_Kronospan</t>
  </si>
  <si>
    <t>3_Pfleiderer</t>
  </si>
  <si>
    <t>1_Swiss Krono</t>
  </si>
  <si>
    <t>0_0</t>
  </si>
  <si>
    <t>nazwa element/ uwagi</t>
  </si>
  <si>
    <t>Kod / Mat</t>
  </si>
  <si>
    <t>W10003SM</t>
  </si>
  <si>
    <t xml:space="preserve">BIAŁY OPAL </t>
  </si>
  <si>
    <t>U12290MP</t>
  </si>
  <si>
    <t xml:space="preserve">ANTRACYT  </t>
  </si>
  <si>
    <t>U12190MP</t>
  </si>
  <si>
    <t xml:space="preserve">SZARY  </t>
  </si>
  <si>
    <t>R38002LN</t>
  </si>
  <si>
    <t xml:space="preserve">AKACJA  </t>
  </si>
  <si>
    <t>R20315NW</t>
  </si>
  <si>
    <t xml:space="preserve">ARTISAN OAK </t>
  </si>
  <si>
    <t>R48010VV</t>
  </si>
  <si>
    <t xml:space="preserve">ATRIUM SZARE </t>
  </si>
  <si>
    <t>R30019MO</t>
  </si>
  <si>
    <t>BELLA NOCE CHOCO</t>
  </si>
  <si>
    <t>F76044SD</t>
  </si>
  <si>
    <t xml:space="preserve">BELLATO SZARY </t>
  </si>
  <si>
    <t>U16003VV</t>
  </si>
  <si>
    <t xml:space="preserve">BEŻ PIASKOWY </t>
  </si>
  <si>
    <t>F70004MP</t>
  </si>
  <si>
    <t xml:space="preserve">BIAŁE ALUM </t>
  </si>
  <si>
    <t>W10003MP</t>
  </si>
  <si>
    <t>U11027SM</t>
  </si>
  <si>
    <t>U11027VV</t>
  </si>
  <si>
    <t>U11026VV</t>
  </si>
  <si>
    <t xml:space="preserve">BIEL KRYSTALICZNA </t>
  </si>
  <si>
    <t>U18068MP</t>
  </si>
  <si>
    <t xml:space="preserve">BŁĘKITNY  </t>
  </si>
  <si>
    <t>U18059MP</t>
  </si>
  <si>
    <t xml:space="preserve">BŁĘKIT KRÓLEWSKI </t>
  </si>
  <si>
    <t>R35018LN</t>
  </si>
  <si>
    <t xml:space="preserve">BRZOZA LUND </t>
  </si>
  <si>
    <t>R35003MO</t>
  </si>
  <si>
    <t xml:space="preserve">BRZOZA MAZURSKA </t>
  </si>
  <si>
    <t>R35014LN</t>
  </si>
  <si>
    <t>R35013LN</t>
  </si>
  <si>
    <t>R24029LN</t>
  </si>
  <si>
    <t>BUK FIORD JASNY</t>
  </si>
  <si>
    <t>R24031LN</t>
  </si>
  <si>
    <t>BUK SCANDIC CIEMNY</t>
  </si>
  <si>
    <t>R24030SD</t>
  </si>
  <si>
    <t>BUK SCANDIC JASNY</t>
  </si>
  <si>
    <t>R24053LN</t>
  </si>
  <si>
    <t xml:space="preserve">BUK TALINN </t>
  </si>
  <si>
    <t>U12168VV</t>
  </si>
  <si>
    <t xml:space="preserve">CASHMERE  </t>
  </si>
  <si>
    <t>R50080LN</t>
  </si>
  <si>
    <t xml:space="preserve">CEDR KANADYJSKI </t>
  </si>
  <si>
    <t>U16002VV</t>
  </si>
  <si>
    <t xml:space="preserve">CONGO  </t>
  </si>
  <si>
    <t>U16179VV</t>
  </si>
  <si>
    <t xml:space="preserve">CUBA LIBRE </t>
  </si>
  <si>
    <t>U12001MP</t>
  </si>
  <si>
    <t xml:space="preserve">CZARNY ONYX </t>
  </si>
  <si>
    <t>R20119LN</t>
  </si>
  <si>
    <t>R20074RU</t>
  </si>
  <si>
    <t>R20033RU</t>
  </si>
  <si>
    <t>R20038LN</t>
  </si>
  <si>
    <t>R20064LN</t>
  </si>
  <si>
    <t>R20065LN</t>
  </si>
  <si>
    <t>R20027RU</t>
  </si>
  <si>
    <t>R20134LN</t>
  </si>
  <si>
    <t>R20021LN</t>
  </si>
  <si>
    <t>R20256NW</t>
  </si>
  <si>
    <t>R20095MO</t>
  </si>
  <si>
    <t>R20147LN</t>
  </si>
  <si>
    <t>R20020MO</t>
  </si>
  <si>
    <t>R22239NW</t>
  </si>
  <si>
    <t>R20246NW</t>
  </si>
  <si>
    <t>R20128LN</t>
  </si>
  <si>
    <t>R20031LN</t>
  </si>
  <si>
    <t>R48005RU</t>
  </si>
  <si>
    <t>GLAMOUR WOOD JASNY</t>
  </si>
  <si>
    <t>R48041NW</t>
  </si>
  <si>
    <t xml:space="preserve">JACKSON HICKORY </t>
  </si>
  <si>
    <t>R34033NW</t>
  </si>
  <si>
    <t xml:space="preserve">JESION GÓRSKI </t>
  </si>
  <si>
    <t>R34032NW</t>
  </si>
  <si>
    <t>JESION PORTLAND CZARNY</t>
  </si>
  <si>
    <t>U17005MP</t>
  </si>
  <si>
    <t xml:space="preserve">KARMINOWA  </t>
  </si>
  <si>
    <t>R20158MO</t>
  </si>
  <si>
    <t>F76110SD</t>
  </si>
  <si>
    <t>R27024VV</t>
  </si>
  <si>
    <t xml:space="preserve">KLON GÓRSKI </t>
  </si>
  <si>
    <t>R27043LN</t>
  </si>
  <si>
    <t xml:space="preserve">KLON KIRUNA </t>
  </si>
  <si>
    <t>R27039MO</t>
  </si>
  <si>
    <t>U11523MP</t>
  </si>
  <si>
    <t xml:space="preserve">KOŚĆ SŁONIOWA </t>
  </si>
  <si>
    <t>U11102SD</t>
  </si>
  <si>
    <t xml:space="preserve">KREDA  </t>
  </si>
  <si>
    <t>U16020MP</t>
  </si>
  <si>
    <t xml:space="preserve">KREM  </t>
  </si>
  <si>
    <t>U19008SD</t>
  </si>
  <si>
    <t xml:space="preserve">LABRADOR  </t>
  </si>
  <si>
    <t>U12211MP</t>
  </si>
  <si>
    <t xml:space="preserve">LAVA  </t>
  </si>
  <si>
    <t>U11509VV</t>
  </si>
  <si>
    <t xml:space="preserve">MAGNOLIA  </t>
  </si>
  <si>
    <t>R50088NW</t>
  </si>
  <si>
    <t xml:space="preserve">MALAYSIA TEAK </t>
  </si>
  <si>
    <t>U19006SD</t>
  </si>
  <si>
    <t xml:space="preserve">MIĘTA  </t>
  </si>
  <si>
    <t>R55028LN</t>
  </si>
  <si>
    <t>R55001LN</t>
  </si>
  <si>
    <t xml:space="preserve">NAVARRA  </t>
  </si>
  <si>
    <t>R36002NW</t>
  </si>
  <si>
    <t xml:space="preserve">OLCHA PANAMA </t>
  </si>
  <si>
    <t>R36012VV</t>
  </si>
  <si>
    <t xml:space="preserve">OLCHA VERMONT </t>
  </si>
  <si>
    <t>R50030NW</t>
  </si>
  <si>
    <t xml:space="preserve">OLIWKA ESPANA </t>
  </si>
  <si>
    <t>U16010MP</t>
  </si>
  <si>
    <t xml:space="preserve">ORANGE  </t>
  </si>
  <si>
    <t>R30013MO</t>
  </si>
  <si>
    <t>ORZECH ALTAMIRA CIEMNY</t>
  </si>
  <si>
    <t>R30039LN</t>
  </si>
  <si>
    <t>R30011MO</t>
  </si>
  <si>
    <t xml:space="preserve">ORZECH MADISON </t>
  </si>
  <si>
    <t>R30021RU</t>
  </si>
  <si>
    <t xml:space="preserve">ORZECH MILANO </t>
  </si>
  <si>
    <t>R30135NW</t>
  </si>
  <si>
    <t xml:space="preserve">ORZECH OKAPI </t>
  </si>
  <si>
    <t>R30110MO</t>
  </si>
  <si>
    <t xml:space="preserve">ORZECH RAVENNA </t>
  </si>
  <si>
    <t>R30042MO</t>
  </si>
  <si>
    <t>R55004RU</t>
  </si>
  <si>
    <t xml:space="preserve">PONDEROSA PINE </t>
  </si>
  <si>
    <t>R30061LN</t>
  </si>
  <si>
    <t xml:space="preserve">REAL WALNUT </t>
  </si>
  <si>
    <t>R50004LN</t>
  </si>
  <si>
    <t>R20167LN</t>
  </si>
  <si>
    <t>S60012SD</t>
  </si>
  <si>
    <t>SMOOTH CONCRETE BROWN</t>
  </si>
  <si>
    <t>S60012VV</t>
  </si>
  <si>
    <t>S60010VV</t>
  </si>
  <si>
    <t xml:space="preserve">SMOOTH CONCRETE </t>
  </si>
  <si>
    <t>R55011RU</t>
  </si>
  <si>
    <t>SOSNA ANDERSON BIAŁA</t>
  </si>
  <si>
    <t>R55006RU</t>
  </si>
  <si>
    <t>SOSNA FANO BIAŁA</t>
  </si>
  <si>
    <t>R55007RU</t>
  </si>
  <si>
    <t>SOSNA FANO NATURALNA</t>
  </si>
  <si>
    <t>U15133MP</t>
  </si>
  <si>
    <t>SZAROBEŻOWY  MP</t>
  </si>
  <si>
    <t>U12257MP</t>
  </si>
  <si>
    <t>U12115MP</t>
  </si>
  <si>
    <t>R55008RU</t>
  </si>
  <si>
    <t xml:space="preserve">ŚWIERK ALPEJSKI </t>
  </si>
  <si>
    <t>R50084RU</t>
  </si>
  <si>
    <t xml:space="preserve">TEAK ZŁOTY </t>
  </si>
  <si>
    <t>F73051VV</t>
  </si>
  <si>
    <t xml:space="preserve">TEXWOOD BIAŁY </t>
  </si>
  <si>
    <t>F73047VV</t>
  </si>
  <si>
    <t>F73050VV</t>
  </si>
  <si>
    <t xml:space="preserve">TEXWOOD CZARNY </t>
  </si>
  <si>
    <t>R50083MO</t>
  </si>
  <si>
    <t xml:space="preserve">WENGE SREBRNE </t>
  </si>
  <si>
    <t>R37001LN</t>
  </si>
  <si>
    <t>R37003LN</t>
  </si>
  <si>
    <t>R37005LN</t>
  </si>
  <si>
    <t>R55072SD</t>
  </si>
  <si>
    <t xml:space="preserve">WILLOW BIAŁY </t>
  </si>
  <si>
    <t>R42009MO</t>
  </si>
  <si>
    <t xml:space="preserve">WIŚNIA DESKOWANA </t>
  </si>
  <si>
    <t>R42006VV</t>
  </si>
  <si>
    <t xml:space="preserve">WIŚNIA HAVANA </t>
  </si>
  <si>
    <t>R42048LN</t>
  </si>
  <si>
    <t xml:space="preserve">WIŚNIA MONTENEGRO </t>
  </si>
  <si>
    <t>R42012LN</t>
  </si>
  <si>
    <t>R42033MO</t>
  </si>
  <si>
    <t>WIŚNIA SCANDIC JASNA</t>
  </si>
  <si>
    <t>U15194MP</t>
  </si>
  <si>
    <t xml:space="preserve">ŻÓŁĆ CYNKOWA </t>
  </si>
  <si>
    <t xml:space="preserve">LAMIN PYROEX </t>
  </si>
  <si>
    <t>U11209HG</t>
  </si>
  <si>
    <t>LAM POŁYSK BIEL</t>
  </si>
  <si>
    <t>R24048MO</t>
  </si>
  <si>
    <t>3900L</t>
  </si>
  <si>
    <t xml:space="preserve">DAGLEZJA  </t>
  </si>
  <si>
    <t>R20113RU</t>
  </si>
  <si>
    <t>R20122MO</t>
  </si>
  <si>
    <t>R36008MO</t>
  </si>
  <si>
    <t>R30062LN</t>
  </si>
  <si>
    <t>R30065MO</t>
  </si>
  <si>
    <t xml:space="preserve">ORZECH CIEMNY </t>
  </si>
  <si>
    <t>R30070MO</t>
  </si>
  <si>
    <t xml:space="preserve">ORZECH ECCO </t>
  </si>
  <si>
    <t>R22240LN</t>
  </si>
  <si>
    <t xml:space="preserve">SONOMA CZEKOLADOWA </t>
  </si>
  <si>
    <t>R55031LN</t>
  </si>
  <si>
    <t xml:space="preserve">SOSNA BIELONA </t>
  </si>
  <si>
    <t>D4428OV</t>
  </si>
  <si>
    <t>Dab Naturalny</t>
  </si>
  <si>
    <t>N02/107</t>
  </si>
  <si>
    <t>Dab Craft Zloty N02/107</t>
  </si>
  <si>
    <t>Dab Craft Zloty</t>
  </si>
  <si>
    <t>K365PW</t>
  </si>
  <si>
    <t>Dab Evoke</t>
  </si>
  <si>
    <t>R02/125</t>
  </si>
  <si>
    <t>Coast Evoke Oak R02/125</t>
  </si>
  <si>
    <t>Coast Evoke Oak</t>
  </si>
  <si>
    <t>281B</t>
  </si>
  <si>
    <t>Jasny Grafit 0171 281B</t>
  </si>
  <si>
    <t>Jasny Grafit 0171</t>
  </si>
  <si>
    <t>N02/86</t>
  </si>
  <si>
    <t>Dab Craft Bialy N02/86</t>
  </si>
  <si>
    <t>Dab Craft Bialy</t>
  </si>
  <si>
    <t>N100/3</t>
  </si>
  <si>
    <t>Jasny Atelier N100/3</t>
  </si>
  <si>
    <t>Jasny Atelier</t>
  </si>
  <si>
    <t>W980 SM</t>
  </si>
  <si>
    <t>Biały platynowy</t>
  </si>
  <si>
    <t>4_EGGER</t>
  </si>
  <si>
    <t>W980 ST2</t>
  </si>
  <si>
    <t>W908 SM</t>
  </si>
  <si>
    <t>Biały bazowy</t>
  </si>
  <si>
    <t>W908 ST2</t>
  </si>
  <si>
    <t>W1100 ST9</t>
  </si>
  <si>
    <t>Biały alpejski</t>
  </si>
  <si>
    <t>W1000 ST9</t>
  </si>
  <si>
    <t>Biały premium</t>
  </si>
  <si>
    <t>W1000 ST38</t>
  </si>
  <si>
    <t>W1000 ST19</t>
  </si>
  <si>
    <t>U999 ST2</t>
  </si>
  <si>
    <t>U999 ST19</t>
  </si>
  <si>
    <t>U998 ST38</t>
  </si>
  <si>
    <t>Czarny Shadow</t>
  </si>
  <si>
    <t>U968 ST9</t>
  </si>
  <si>
    <t>Szary Karbon</t>
  </si>
  <si>
    <t>U963 ST9</t>
  </si>
  <si>
    <t>Szary diamentowy</t>
  </si>
  <si>
    <t>U961 ST2</t>
  </si>
  <si>
    <t>Szary grafitowy</t>
  </si>
  <si>
    <t>U961 ST19</t>
  </si>
  <si>
    <t>U960 ST9</t>
  </si>
  <si>
    <t>Onyx szary</t>
  </si>
  <si>
    <t>U899 ST9</t>
  </si>
  <si>
    <t>Czerń aksamitna</t>
  </si>
  <si>
    <t>U830 ST9</t>
  </si>
  <si>
    <t>Karmel</t>
  </si>
  <si>
    <t>U818 ST9</t>
  </si>
  <si>
    <t>U788 ST9</t>
  </si>
  <si>
    <t>Szary arktyczny</t>
  </si>
  <si>
    <t>U780 ST9</t>
  </si>
  <si>
    <t>Szary Monument</t>
  </si>
  <si>
    <t>U775 ST9</t>
  </si>
  <si>
    <t>Szary biały</t>
  </si>
  <si>
    <t>U767 ST9</t>
  </si>
  <si>
    <t>Szary kubanit</t>
  </si>
  <si>
    <t>U763 ST9</t>
  </si>
  <si>
    <t>Szary perłowy</t>
  </si>
  <si>
    <t>U750 ST9</t>
  </si>
  <si>
    <t>Szary Taupe</t>
  </si>
  <si>
    <t>U748 ST9</t>
  </si>
  <si>
    <t>U741 ST9</t>
  </si>
  <si>
    <t>Szary lawa</t>
  </si>
  <si>
    <t>U732 ST9</t>
  </si>
  <si>
    <t>Szary przykurzony</t>
  </si>
  <si>
    <t>U727 ST9</t>
  </si>
  <si>
    <t>Szary kamienny</t>
  </si>
  <si>
    <t>U708 ST9</t>
  </si>
  <si>
    <t>Szary jasny</t>
  </si>
  <si>
    <t>U707 ST9</t>
  </si>
  <si>
    <t>Szary jedwabisty</t>
  </si>
  <si>
    <t>U702 ST9</t>
  </si>
  <si>
    <t>U630 ST9</t>
  </si>
  <si>
    <t>Zieleń limetki</t>
  </si>
  <si>
    <t>U626 ST9</t>
  </si>
  <si>
    <t>Zieleń kiwi</t>
  </si>
  <si>
    <t>U600 ST9</t>
  </si>
  <si>
    <t>Zieleń majowa</t>
  </si>
  <si>
    <t>U525 ST9</t>
  </si>
  <si>
    <t>Niebieski fajansowy</t>
  </si>
  <si>
    <t>U522 ST9</t>
  </si>
  <si>
    <t>Niebieski Horyzont</t>
  </si>
  <si>
    <t>U504 ST9</t>
  </si>
  <si>
    <t>Niebieski tyrolski</t>
  </si>
  <si>
    <t>U363 ST9</t>
  </si>
  <si>
    <t>Różowy Flamingo</t>
  </si>
  <si>
    <t>U337 ST9</t>
  </si>
  <si>
    <t>Różowy Fuksja</t>
  </si>
  <si>
    <t>U332 ST9</t>
  </si>
  <si>
    <t>Pomarańcza</t>
  </si>
  <si>
    <t>U325 ST9</t>
  </si>
  <si>
    <t>Antyczna Róża</t>
  </si>
  <si>
    <t>U323 ST9</t>
  </si>
  <si>
    <t>Czerwień chili</t>
  </si>
  <si>
    <t>U321 ST9</t>
  </si>
  <si>
    <t>Czerwień chińska</t>
  </si>
  <si>
    <t>U311 ST9</t>
  </si>
  <si>
    <t>Burgund</t>
  </si>
  <si>
    <t>U222 ST9</t>
  </si>
  <si>
    <t>Beż kremowy</t>
  </si>
  <si>
    <t>U216 ST9</t>
  </si>
  <si>
    <t>Beż Came</t>
  </si>
  <si>
    <t>U201 ST9</t>
  </si>
  <si>
    <t>Szary krzemowy</t>
  </si>
  <si>
    <t>U201 ST19</t>
  </si>
  <si>
    <t>U200 ST9</t>
  </si>
  <si>
    <t>Beż</t>
  </si>
  <si>
    <t>U156 ST9</t>
  </si>
  <si>
    <t>Beż piaskowy</t>
  </si>
  <si>
    <t>U131 ST9</t>
  </si>
  <si>
    <t>Żółty cytrusowy</t>
  </si>
  <si>
    <t>U114 ST9</t>
  </si>
  <si>
    <t>Żółty jaskrawy</t>
  </si>
  <si>
    <t>U113 ST9</t>
  </si>
  <si>
    <t>Bawełna</t>
  </si>
  <si>
    <t>U108 ST9</t>
  </si>
  <si>
    <t>Żółty Wanilia</t>
  </si>
  <si>
    <t>U104 ST9</t>
  </si>
  <si>
    <t>Alabaster</t>
  </si>
  <si>
    <t>H3860 ST9</t>
  </si>
  <si>
    <t>Klon Hard szampański</t>
  </si>
  <si>
    <t>H3840 ST9</t>
  </si>
  <si>
    <t>Klon Mandal naturalny</t>
  </si>
  <si>
    <t>H3734 ST9</t>
  </si>
  <si>
    <t>Orzech Dijon naturalny</t>
  </si>
  <si>
    <t>H3730 ST10</t>
  </si>
  <si>
    <t>Hikora naturalna</t>
  </si>
  <si>
    <t>H3710 ST12</t>
  </si>
  <si>
    <t>Orzech Carini naturalny</t>
  </si>
  <si>
    <t>H3702 ST10</t>
  </si>
  <si>
    <t>Orzech Pacific tabak</t>
  </si>
  <si>
    <t>H3700 ST10</t>
  </si>
  <si>
    <t>Orzech Pacific naturalny</t>
  </si>
  <si>
    <t>H3453 ST22</t>
  </si>
  <si>
    <t>Fleetwood szara lawa</t>
  </si>
  <si>
    <t>H3451 ST22</t>
  </si>
  <si>
    <t>Fleetwood szampański</t>
  </si>
  <si>
    <t>H3450 ST22</t>
  </si>
  <si>
    <t>Fleetwood biały</t>
  </si>
  <si>
    <t>H3433 ST22</t>
  </si>
  <si>
    <t xml:space="preserve">Sosna Aland polarna  </t>
  </si>
  <si>
    <t>H3430 ST22</t>
  </si>
  <si>
    <t xml:space="preserve">Sosna Aland biała  </t>
  </si>
  <si>
    <t>H3408 ST38</t>
  </si>
  <si>
    <t>H3398 ST12</t>
  </si>
  <si>
    <t>H3395 ST12</t>
  </si>
  <si>
    <t>H3331 ST10</t>
  </si>
  <si>
    <t>H3330 ST36</t>
  </si>
  <si>
    <t>H3326 ST28</t>
  </si>
  <si>
    <t>H3325 ST28</t>
  </si>
  <si>
    <t>H3309 ST28</t>
  </si>
  <si>
    <t>H3303 ST10</t>
  </si>
  <si>
    <t>H3192 ST19</t>
  </si>
  <si>
    <t>Fineline Metallic brazowy</t>
  </si>
  <si>
    <t>H3190 ST19</t>
  </si>
  <si>
    <t>Fineline Metallic antracytowy</t>
  </si>
  <si>
    <t>H3178 ST37</t>
  </si>
  <si>
    <t>H3176 ST37</t>
  </si>
  <si>
    <t>H3170 ST12</t>
  </si>
  <si>
    <t>H3157 ST12</t>
  </si>
  <si>
    <t>H3156 ST12</t>
  </si>
  <si>
    <t>H3154 ST36</t>
  </si>
  <si>
    <t>H3146 ST19</t>
  </si>
  <si>
    <t>H3133 ST12</t>
  </si>
  <si>
    <t>H3131 ST12</t>
  </si>
  <si>
    <t>H3090 ST22</t>
  </si>
  <si>
    <t>Shorewood</t>
  </si>
  <si>
    <t>H3058 ST22</t>
  </si>
  <si>
    <t>Wenge Mali</t>
  </si>
  <si>
    <t>H3012 ST22</t>
  </si>
  <si>
    <t xml:space="preserve">Coco Bolo </t>
  </si>
  <si>
    <t>H2033 ST10</t>
  </si>
  <si>
    <t>H1733 ST9</t>
  </si>
  <si>
    <t>Brzoza Mainau</t>
  </si>
  <si>
    <t>H1714 ST19</t>
  </si>
  <si>
    <t>Orzech Lincoln</t>
  </si>
  <si>
    <t>H1710 ST10</t>
  </si>
  <si>
    <t>Kasztan Kentucky piaskowy</t>
  </si>
  <si>
    <t>H1636 ST12</t>
  </si>
  <si>
    <t>Wiśnia Locarno</t>
  </si>
  <si>
    <t>H1615 ST9</t>
  </si>
  <si>
    <t>Wiśnia Verona</t>
  </si>
  <si>
    <t>H1582 ST15</t>
  </si>
  <si>
    <t>Buk Ellmau</t>
  </si>
  <si>
    <t>H1511 ST15</t>
  </si>
  <si>
    <t>Buk Bavaria</t>
  </si>
  <si>
    <t>H1487 ST22</t>
  </si>
  <si>
    <t>Sosna Bramberg</t>
  </si>
  <si>
    <t>H1486 ST36</t>
  </si>
  <si>
    <t xml:space="preserve">Sosna Pasadena   </t>
  </si>
  <si>
    <t>H1424 ST22</t>
  </si>
  <si>
    <t>Fineline krem</t>
  </si>
  <si>
    <t>H1401 ST22</t>
  </si>
  <si>
    <t>Sosna Cascina</t>
  </si>
  <si>
    <t>H1399 ST10</t>
  </si>
  <si>
    <t>H1387 ST10</t>
  </si>
  <si>
    <t>H1346 ST32</t>
  </si>
  <si>
    <t>H1345 ST32</t>
  </si>
  <si>
    <t>H1344 ST32</t>
  </si>
  <si>
    <t>H1334 ST9</t>
  </si>
  <si>
    <t>H1330 ST10</t>
  </si>
  <si>
    <t>H1318 ST10</t>
  </si>
  <si>
    <t>H1313 ST10</t>
  </si>
  <si>
    <t>H1312 ST10</t>
  </si>
  <si>
    <t>H1277 ST9</t>
  </si>
  <si>
    <t>Akacja Lakeland jasna</t>
  </si>
  <si>
    <t>H1253 ST19</t>
  </si>
  <si>
    <t>Robinia Branson truflowa</t>
  </si>
  <si>
    <t>H1251 ST19</t>
  </si>
  <si>
    <t>Robinia Branson naturalna</t>
  </si>
  <si>
    <t>H1250 ST36</t>
  </si>
  <si>
    <t>Jesion Navarra</t>
  </si>
  <si>
    <t>H1199 ST12</t>
  </si>
  <si>
    <t>H1181 ST37</t>
  </si>
  <si>
    <t>H1180 ST37</t>
  </si>
  <si>
    <t>H1176 ST37</t>
  </si>
  <si>
    <t>H1151 ST10</t>
  </si>
  <si>
    <t>H1146 ST10</t>
  </si>
  <si>
    <t>H1145 ST10</t>
  </si>
  <si>
    <t>H1137 ST12</t>
  </si>
  <si>
    <t>H1123 ST22</t>
  </si>
  <si>
    <t>Graphitewood</t>
  </si>
  <si>
    <t>H1122 ST22</t>
  </si>
  <si>
    <t xml:space="preserve">Whitewood    </t>
  </si>
  <si>
    <t>H1115 ST12</t>
  </si>
  <si>
    <t>Bamenda szarobeżowa</t>
  </si>
  <si>
    <t>H1113 ST10</t>
  </si>
  <si>
    <t>F812 ST9</t>
  </si>
  <si>
    <t>Marmur Levanto biały</t>
  </si>
  <si>
    <t>F642 ST16</t>
  </si>
  <si>
    <t>F637 ST16</t>
  </si>
  <si>
    <t>Chromix biały</t>
  </si>
  <si>
    <t>F509 ST2</t>
  </si>
  <si>
    <t>Aluminium</t>
  </si>
  <si>
    <t>F501 ST2</t>
  </si>
  <si>
    <t>Szczotkowane aluminium</t>
  </si>
  <si>
    <t>F433 ST10</t>
  </si>
  <si>
    <t>Len antracytowy</t>
  </si>
  <si>
    <t>F416 ST10</t>
  </si>
  <si>
    <t>Płótno beżowe</t>
  </si>
  <si>
    <t>F206 ST9</t>
  </si>
  <si>
    <t>Grigia Pietra czarna</t>
  </si>
  <si>
    <t>F204 ST9</t>
  </si>
  <si>
    <t>Marmur Carrara biały</t>
  </si>
  <si>
    <t>F187 ST9</t>
  </si>
  <si>
    <t>Beton Chicago ciemnoszary</t>
  </si>
  <si>
    <t>F186 ST9</t>
  </si>
  <si>
    <t>Beton Chicago jasnoszary</t>
  </si>
  <si>
    <t>Biala #16</t>
  </si>
  <si>
    <t>Biala #12</t>
  </si>
  <si>
    <t>Biala #10</t>
  </si>
  <si>
    <t>Popiel #16</t>
  </si>
  <si>
    <t>Popiel #10</t>
  </si>
  <si>
    <t>R20348NW</t>
  </si>
  <si>
    <t>Dab Olejowany</t>
  </si>
  <si>
    <t>K359PW</t>
  </si>
  <si>
    <t>R02/127</t>
  </si>
  <si>
    <t>Dab Castello koniakowy</t>
  </si>
  <si>
    <t>Popiel PE</t>
  </si>
  <si>
    <t>Popiel VL</t>
  </si>
  <si>
    <t>PF99/01</t>
  </si>
  <si>
    <t>Dab Olejowany PF</t>
  </si>
  <si>
    <t>Dab Olejowany PF99/01</t>
  </si>
  <si>
    <t>H1344</t>
  </si>
  <si>
    <t>Dab Shermann koniak</t>
  </si>
  <si>
    <t>Dab Lancelot</t>
  </si>
  <si>
    <t>x20027</t>
  </si>
  <si>
    <t>Dab Lancelot x20027</t>
  </si>
  <si>
    <t>Czarny VL X190MT</t>
  </si>
  <si>
    <t>X190MT</t>
  </si>
  <si>
    <t>Czarny VL</t>
  </si>
  <si>
    <t>3262</t>
  </si>
  <si>
    <t>Dab Springfield 3262</t>
  </si>
  <si>
    <t>Dab Springfield</t>
  </si>
  <si>
    <t>R20233NW</t>
  </si>
  <si>
    <t>Dab Springfield jas</t>
  </si>
  <si>
    <t>AW_akrBiaPolysk</t>
  </si>
  <si>
    <t>AW AkrBiaPolysk</t>
  </si>
  <si>
    <t>U190PE</t>
  </si>
  <si>
    <t>Czarny SD</t>
  </si>
  <si>
    <t>Czarny PE</t>
  </si>
  <si>
    <t>U12055SD</t>
  </si>
  <si>
    <t>Bazalt</t>
  </si>
  <si>
    <t>D4225OV</t>
  </si>
  <si>
    <t>Dab Artisan</t>
  </si>
  <si>
    <t>U363</t>
  </si>
  <si>
    <t>Rozowy Flaming 363</t>
  </si>
  <si>
    <t>Rozowy Flaming</t>
  </si>
  <si>
    <t>Biały Alaska VL</t>
  </si>
  <si>
    <t>Błękit gołębi VL</t>
  </si>
  <si>
    <t>Błękit lodowy VL</t>
  </si>
  <si>
    <t>Błękit morski VL</t>
  </si>
  <si>
    <t>Buenos Aires VL</t>
  </si>
  <si>
    <t>Cappucino VL</t>
  </si>
  <si>
    <t>Antracyt VL</t>
  </si>
  <si>
    <t>Antracyt PE</t>
  </si>
  <si>
    <t>Beż jasny PE</t>
  </si>
  <si>
    <t>Beż jasny VL</t>
  </si>
  <si>
    <t>Nodic Teak</t>
  </si>
  <si>
    <t>R50094NW</t>
  </si>
  <si>
    <t>Nordic Teak</t>
  </si>
  <si>
    <t>S50064</t>
  </si>
  <si>
    <t>Nordic Teak S50064</t>
  </si>
  <si>
    <t>Dab Hamilton 3303</t>
  </si>
  <si>
    <t>Dab Hamilton</t>
  </si>
  <si>
    <t>Grigia P cz 206</t>
  </si>
  <si>
    <t>Grigia P cz</t>
  </si>
  <si>
    <t>E206</t>
  </si>
  <si>
    <t>E3303</t>
  </si>
  <si>
    <t>U999 PMST9</t>
  </si>
  <si>
    <t>Czarny Perfectsense</t>
  </si>
  <si>
    <t>E3395</t>
  </si>
  <si>
    <t>Dab Corbridge 3395</t>
  </si>
  <si>
    <t>Dab Corbridge</t>
  </si>
  <si>
    <t>BŁĘKIT CIEMNY</t>
  </si>
  <si>
    <t>U18004SD</t>
  </si>
  <si>
    <t>ORZECH WISCONSIN</t>
  </si>
  <si>
    <t>R30148NW</t>
  </si>
  <si>
    <t xml:space="preserve">Biala Porcelana </t>
  </si>
  <si>
    <t>S570VL</t>
  </si>
  <si>
    <t>Biala Porcelana S570VL</t>
  </si>
  <si>
    <t>Kreda</t>
  </si>
  <si>
    <t>11102</t>
  </si>
  <si>
    <t>Kreda 11102</t>
  </si>
  <si>
    <t>S540VL</t>
  </si>
  <si>
    <t>Szary kamienne</t>
  </si>
  <si>
    <t>Szary kam. S540VL</t>
  </si>
  <si>
    <t>Dab Castello kon R02/127</t>
  </si>
  <si>
    <t>Dab Shermann kon H1344</t>
  </si>
  <si>
    <t>Dab Sherman kon H1344</t>
  </si>
  <si>
    <t xml:space="preserve">Czarny 51S </t>
  </si>
  <si>
    <t>Czarny 51B</t>
  </si>
  <si>
    <t>Popiel 52B</t>
  </si>
  <si>
    <t>Czarny B</t>
  </si>
  <si>
    <t>Popiel B</t>
  </si>
  <si>
    <t>K518SU</t>
  </si>
  <si>
    <t>Surf Blue</t>
  </si>
  <si>
    <t>K353RT</t>
  </si>
  <si>
    <t>Charcoal Flow</t>
  </si>
  <si>
    <t>K539PN</t>
  </si>
  <si>
    <t>Fosall Arosa</t>
  </si>
  <si>
    <t>K541PN</t>
  </si>
  <si>
    <t>Greige Tssea</t>
  </si>
  <si>
    <t>K352RT</t>
  </si>
  <si>
    <t>Iron Flow</t>
  </si>
  <si>
    <t>K351RT</t>
  </si>
  <si>
    <t>Rusty Flow</t>
  </si>
  <si>
    <t>K540PN</t>
  </si>
  <si>
    <t>Grey Albus</t>
  </si>
  <si>
    <t>K542PN</t>
  </si>
  <si>
    <t>Mocha Tessa</t>
  </si>
  <si>
    <t>K538PN</t>
  </si>
  <si>
    <t>Dovetall Arosa</t>
  </si>
  <si>
    <t>K350RT</t>
  </si>
  <si>
    <t>Concrete Flow</t>
  </si>
  <si>
    <t>K349RT</t>
  </si>
  <si>
    <t>Silk Flow</t>
  </si>
  <si>
    <t>K526SN</t>
  </si>
  <si>
    <t>Iron Surfside Ash</t>
  </si>
  <si>
    <t>K537RW</t>
  </si>
  <si>
    <t>Ristretto Baroque Oak</t>
  </si>
  <si>
    <t>K547RW</t>
  </si>
  <si>
    <t>Tobacco Franklin Walnut</t>
  </si>
  <si>
    <t>K354PW</t>
  </si>
  <si>
    <t>Colonial Grange Oak</t>
  </si>
  <si>
    <t>K548RW</t>
  </si>
  <si>
    <t>Smoked Kala Ash</t>
  </si>
  <si>
    <t>K546RW</t>
  </si>
  <si>
    <t>Caramel Franklin Walnut</t>
  </si>
  <si>
    <t>K545RW</t>
  </si>
  <si>
    <t>Vintage Silverjack Oak</t>
  </si>
  <si>
    <t>K536RW</t>
  </si>
  <si>
    <t>Amber Baroque Oak</t>
  </si>
  <si>
    <t>K535RW</t>
  </si>
  <si>
    <t>Gold baroque Oak</t>
  </si>
  <si>
    <t>K358PW</t>
  </si>
  <si>
    <t>honey Casiello Oak</t>
  </si>
  <si>
    <t>K544RW</t>
  </si>
  <si>
    <t>Hazel Silverjack Oak</t>
  </si>
  <si>
    <t>K361PW</t>
  </si>
  <si>
    <t>Gold Harbor Oak</t>
  </si>
  <si>
    <t>K525SN</t>
  </si>
  <si>
    <t>Blondde Surfside Ash</t>
  </si>
  <si>
    <t>K356PW</t>
  </si>
  <si>
    <t>Sand Grange Oak</t>
  </si>
  <si>
    <t>K360PW</t>
  </si>
  <si>
    <t>Vintage Harbor Oak</t>
  </si>
  <si>
    <t>K543SN</t>
  </si>
  <si>
    <t>Sand Barbera Oak</t>
  </si>
  <si>
    <t>K355PW</t>
  </si>
  <si>
    <t>Platinium Grange Oak</t>
  </si>
  <si>
    <t>K357PW</t>
  </si>
  <si>
    <t>Greige Castello Oak</t>
  </si>
  <si>
    <t>K524SN</t>
  </si>
  <si>
    <t>Pure Surfside Ash</t>
  </si>
  <si>
    <t>K520SU</t>
  </si>
  <si>
    <t>Dark Emerald</t>
  </si>
  <si>
    <t>K521SU</t>
  </si>
  <si>
    <t>Smoke green</t>
  </si>
  <si>
    <t>5994SU</t>
  </si>
  <si>
    <t>Alby Blue</t>
  </si>
  <si>
    <t>K517SU</t>
  </si>
  <si>
    <t>Azure Blue</t>
  </si>
  <si>
    <t>K513SU</t>
  </si>
  <si>
    <t>Marshmallow</t>
  </si>
  <si>
    <t>K512SU</t>
  </si>
  <si>
    <t>Native Pink</t>
  </si>
  <si>
    <t>K515SU</t>
  </si>
  <si>
    <t>Spice Red</t>
  </si>
  <si>
    <t>K514SU</t>
  </si>
  <si>
    <t>Deep Sahara</t>
  </si>
  <si>
    <t>K516SU</t>
  </si>
  <si>
    <t>Toffee</t>
  </si>
  <si>
    <t>7181BS</t>
  </si>
  <si>
    <t>Dark Chocolate</t>
  </si>
  <si>
    <t>0166BS</t>
  </si>
  <si>
    <t>Basalt</t>
  </si>
  <si>
    <t>0152PE</t>
  </si>
  <si>
    <t>graphite Grey</t>
  </si>
  <si>
    <t>K523PE</t>
  </si>
  <si>
    <t>Platinium Disk</t>
  </si>
  <si>
    <t>K519SU</t>
  </si>
  <si>
    <t>Mouse Grey</t>
  </si>
  <si>
    <t>K522PE</t>
  </si>
  <si>
    <t>Aluminium Flash</t>
  </si>
  <si>
    <t>K366PW</t>
  </si>
  <si>
    <t>Fossil Evoke Oak</t>
  </si>
  <si>
    <t>8921BS</t>
  </si>
  <si>
    <t>Ferrara Oak</t>
  </si>
  <si>
    <t>0375BS</t>
  </si>
  <si>
    <t>Maple</t>
  </si>
  <si>
    <t>0381BS</t>
  </si>
  <si>
    <t>Bavaria Beech</t>
  </si>
  <si>
    <t>0344BS</t>
  </si>
  <si>
    <t>Cherry</t>
  </si>
  <si>
    <t>0729BS</t>
  </si>
  <si>
    <t>Walnut</t>
  </si>
  <si>
    <t>D4225</t>
  </si>
  <si>
    <t>Dab Artisan SK  D4225</t>
  </si>
  <si>
    <t>Dab Artisan SK</t>
  </si>
  <si>
    <t>Dab Artisan PF</t>
  </si>
  <si>
    <t>R20315</t>
  </si>
  <si>
    <t>Dab Artisan PF R20315</t>
  </si>
  <si>
    <t>U899</t>
  </si>
  <si>
    <t>Czern Aksamitna U899</t>
  </si>
  <si>
    <t>R30148</t>
  </si>
  <si>
    <t>Orzech Wisconsin R30148</t>
  </si>
  <si>
    <t>Orzech Wisconsin</t>
  </si>
  <si>
    <t>8685BS</t>
  </si>
  <si>
    <t>Biel Alpejska BS / snow white BS</t>
  </si>
  <si>
    <t>20v4</t>
  </si>
  <si>
    <t>D3273MX</t>
  </si>
  <si>
    <t>44375B</t>
  </si>
  <si>
    <t>141088</t>
  </si>
  <si>
    <t>3288W</t>
  </si>
  <si>
    <t>154272</t>
  </si>
  <si>
    <t>140339</t>
  </si>
  <si>
    <t>U999ST</t>
  </si>
  <si>
    <t>4273w</t>
  </si>
  <si>
    <t>R20351</t>
  </si>
  <si>
    <t>536308</t>
  </si>
  <si>
    <t>140252</t>
  </si>
  <si>
    <t>140520</t>
  </si>
  <si>
    <t>R-NF08</t>
  </si>
  <si>
    <t>niebty</t>
  </si>
  <si>
    <t>181W</t>
  </si>
  <si>
    <t>140556</t>
  </si>
  <si>
    <t>141072</t>
  </si>
  <si>
    <t>141060</t>
  </si>
  <si>
    <t>140357</t>
  </si>
  <si>
    <t>S12257</t>
  </si>
  <si>
    <t>140647</t>
  </si>
  <si>
    <t>141089</t>
  </si>
  <si>
    <t>Beton   44375B</t>
  </si>
  <si>
    <t>Bazalt   141088</t>
  </si>
  <si>
    <t>BETON   3288W</t>
  </si>
  <si>
    <t xml:space="preserve">Bez   14612 </t>
  </si>
  <si>
    <t xml:space="preserve">Bez Piaskowy  94564 </t>
  </si>
  <si>
    <t xml:space="preserve">Biala 962ST2  91470 </t>
  </si>
  <si>
    <t xml:space="preserve">Biala premium  76873 </t>
  </si>
  <si>
    <t xml:space="preserve">BIGIO MET polysk 2229W </t>
  </si>
  <si>
    <t xml:space="preserve">Blekit ciemny  97685 </t>
  </si>
  <si>
    <t>Blekit krolewski  154272</t>
  </si>
  <si>
    <t xml:space="preserve">Brzosa Lund  3340W </t>
  </si>
  <si>
    <t xml:space="preserve">Buk Scandic jas 2871W </t>
  </si>
  <si>
    <t xml:space="preserve">Cashmere PF  79098 </t>
  </si>
  <si>
    <t xml:space="preserve">Cemento   1919L </t>
  </si>
  <si>
    <t>Czarny Elegant mat 140339</t>
  </si>
  <si>
    <t>Czarny U999 ST3 U999ST</t>
  </si>
  <si>
    <t xml:space="preserve">Dab Artisan PF 3555W </t>
  </si>
  <si>
    <t xml:space="preserve">Dab Bursztynowy  1695w </t>
  </si>
  <si>
    <t xml:space="preserve">Dab Dziki  1574w </t>
  </si>
  <si>
    <t xml:space="preserve">Dab Endgrain Classic 3110W </t>
  </si>
  <si>
    <t xml:space="preserve">Dab Estana  2205W </t>
  </si>
  <si>
    <t xml:space="preserve">Dab Grand nat 4270W </t>
  </si>
  <si>
    <t xml:space="preserve">Dab Halifax tab 2608W </t>
  </si>
  <si>
    <t xml:space="preserve">Dab Hamilton  1846w </t>
  </si>
  <si>
    <t xml:space="preserve">Dab Hunton ciemny 1287W </t>
  </si>
  <si>
    <t>Dab Karmel  4273w</t>
  </si>
  <si>
    <t xml:space="preserve">Dab Kendal nat 1629W </t>
  </si>
  <si>
    <t xml:space="preserve">Dab Lancelot  3488W </t>
  </si>
  <si>
    <t xml:space="preserve">Dab Lorenzo  3990W </t>
  </si>
  <si>
    <t xml:space="preserve">Dab Nebraska  2959W </t>
  </si>
  <si>
    <t xml:space="preserve">Dab Retro  3761W </t>
  </si>
  <si>
    <t xml:space="preserve">Dab Slavonia  2679W </t>
  </si>
  <si>
    <t xml:space="preserve">Dab Sonoma Trufel 3464W </t>
  </si>
  <si>
    <t>Dab Sorano Jas. 5792</t>
  </si>
  <si>
    <t xml:space="preserve">Dab Thermo czarBraz 3163W </t>
  </si>
  <si>
    <t xml:space="preserve">Dab Whiteriver bez 3449W </t>
  </si>
  <si>
    <t xml:space="preserve">Dab Wilton bialy 2984W </t>
  </si>
  <si>
    <t>Flamed Wood  R20351</t>
  </si>
  <si>
    <t xml:space="preserve">Glamour Wood jas 3001w </t>
  </si>
  <si>
    <t xml:space="preserve">Grigia Pietra  4056W </t>
  </si>
  <si>
    <t xml:space="preserve">Hikora naturalna  2954w </t>
  </si>
  <si>
    <t>Inox szary  536308</t>
  </si>
  <si>
    <t>Inox szary  5363 2</t>
  </si>
  <si>
    <t xml:space="preserve">Ipanema   61011 </t>
  </si>
  <si>
    <t>Jesion Lagoda  3122</t>
  </si>
  <si>
    <t xml:space="preserve">Kamien Oxid  3081E </t>
  </si>
  <si>
    <t xml:space="preserve">Kasztan Wenge  3332W </t>
  </si>
  <si>
    <t xml:space="preserve">Kito braz  76110 </t>
  </si>
  <si>
    <t xml:space="preserve">Klon Mandal  2913W </t>
  </si>
  <si>
    <t xml:space="preserve">Kosc sloniowa  67959 </t>
  </si>
  <si>
    <t xml:space="preserve">Kreda   78335 </t>
  </si>
  <si>
    <t xml:space="preserve">Laguna   14106 </t>
  </si>
  <si>
    <t xml:space="preserve">Lupek Jura antr 4053W </t>
  </si>
  <si>
    <t>Magnolia polysk  140252</t>
  </si>
  <si>
    <t xml:space="preserve">Malaysia Teak  3487w </t>
  </si>
  <si>
    <t xml:space="preserve">Marmur Bianco  4288W </t>
  </si>
  <si>
    <t xml:space="preserve">Marmur Levanto  3985E </t>
  </si>
  <si>
    <t xml:space="preserve">Metal rock antr 2334z </t>
  </si>
  <si>
    <t>Metalik Brown  3235</t>
  </si>
  <si>
    <t xml:space="preserve">Miedz met  2786W </t>
  </si>
  <si>
    <t>Mieta 19006  140520</t>
  </si>
  <si>
    <t>Migdalowy   564 KS</t>
  </si>
  <si>
    <t xml:space="preserve">Mint   76426 </t>
  </si>
  <si>
    <t>niebieski fajansowy  R-NF08</t>
  </si>
  <si>
    <t xml:space="preserve">Niebieski Horyzont  77103 </t>
  </si>
  <si>
    <t>Niebieski tyrolski  niebty</t>
  </si>
  <si>
    <t xml:space="preserve">Nordic Teak  3409W </t>
  </si>
  <si>
    <t xml:space="preserve">Orzech Altamira  30013 </t>
  </si>
  <si>
    <t xml:space="preserve">Orzech Carini  2952W </t>
  </si>
  <si>
    <t xml:space="preserve">Orzech Okapi  1157W </t>
  </si>
  <si>
    <t xml:space="preserve">Orzech Real Walnut 1056W </t>
  </si>
  <si>
    <t>Orzech Tab pacific 181W</t>
  </si>
  <si>
    <t xml:space="preserve">Orzech Wisconsin  3384W </t>
  </si>
  <si>
    <t>Puder   140556</t>
  </si>
  <si>
    <t xml:space="preserve">Puder   Puder </t>
  </si>
  <si>
    <t xml:space="preserve">Rockpile   2459W </t>
  </si>
  <si>
    <t xml:space="preserve">Satin mat  4052W </t>
  </si>
  <si>
    <t xml:space="preserve">Sorbet Cytr  76975 </t>
  </si>
  <si>
    <t xml:space="preserve">Sosna anderson  3039W </t>
  </si>
  <si>
    <t xml:space="preserve">Sosna Slowianska  3032W </t>
  </si>
  <si>
    <t>Springfield jasny  3262</t>
  </si>
  <si>
    <t xml:space="preserve">Stome Oak  3522W </t>
  </si>
  <si>
    <t xml:space="preserve">Swierk Alpejska  2793W </t>
  </si>
  <si>
    <t>Szalwia   141072</t>
  </si>
  <si>
    <t>Szarosc Delfina  141060</t>
  </si>
  <si>
    <t xml:space="preserve">szary  PF 98473 </t>
  </si>
  <si>
    <t>szary arktyczny U7 140357</t>
  </si>
  <si>
    <t>szary grafit PF S12257</t>
  </si>
  <si>
    <t xml:space="preserve">Teak zloty  3038E </t>
  </si>
  <si>
    <t>Trufel   140647</t>
  </si>
  <si>
    <t xml:space="preserve">Weissgrau U775  11372 </t>
  </si>
  <si>
    <t xml:space="preserve">Wiaz Aurora Kam 3978W </t>
  </si>
  <si>
    <t xml:space="preserve">Wiaz Baron  1961W </t>
  </si>
  <si>
    <t xml:space="preserve">Wiaz Baron Trufel 3379W </t>
  </si>
  <si>
    <t xml:space="preserve">Willow Bialy  3957W </t>
  </si>
  <si>
    <t xml:space="preserve">Zgaszony blekit  17778 </t>
  </si>
  <si>
    <t>Zielona Butel.  141089</t>
  </si>
  <si>
    <t xml:space="preserve">Zolty jaskrawy  76962 </t>
  </si>
  <si>
    <t xml:space="preserve">Beton  </t>
  </si>
  <si>
    <t xml:space="preserve">Bazalt  </t>
  </si>
  <si>
    <t xml:space="preserve">BETON  </t>
  </si>
  <si>
    <t xml:space="preserve">Bez  </t>
  </si>
  <si>
    <t xml:space="preserve">Bez Piaskowy </t>
  </si>
  <si>
    <t xml:space="preserve">Biala 962ST2 </t>
  </si>
  <si>
    <t xml:space="preserve">Biala premium </t>
  </si>
  <si>
    <t>BIGIO MET polysk</t>
  </si>
  <si>
    <t xml:space="preserve">Blekit ciemny </t>
  </si>
  <si>
    <t xml:space="preserve">Blekit krolewski </t>
  </si>
  <si>
    <t xml:space="preserve">Brzosa Lund </t>
  </si>
  <si>
    <t>Buk Scandic jas</t>
  </si>
  <si>
    <t xml:space="preserve">Cashmere PF </t>
  </si>
  <si>
    <t xml:space="preserve">Cemento  </t>
  </si>
  <si>
    <t>Czarny Elegant mat</t>
  </si>
  <si>
    <t>Czarny U999 ST3</t>
  </si>
  <si>
    <t xml:space="preserve">Dab Bursztynowy </t>
  </si>
  <si>
    <t xml:space="preserve">Dab Dziki </t>
  </si>
  <si>
    <t>Dab Endgrain Classic</t>
  </si>
  <si>
    <t xml:space="preserve">Dab Estana </t>
  </si>
  <si>
    <t>Dab Grand nat</t>
  </si>
  <si>
    <t>Dab Halifax tab</t>
  </si>
  <si>
    <t xml:space="preserve">Dab Hamilton </t>
  </si>
  <si>
    <t>Dab Hunton ciemny</t>
  </si>
  <si>
    <t xml:space="preserve">Dab Karmel </t>
  </si>
  <si>
    <t>Dab Kendal nat</t>
  </si>
  <si>
    <t xml:space="preserve">Dab Lancelot </t>
  </si>
  <si>
    <t xml:space="preserve">Dab Lorenzo </t>
  </si>
  <si>
    <t xml:space="preserve">Dab Nebraska </t>
  </si>
  <si>
    <t xml:space="preserve">Dab Retro </t>
  </si>
  <si>
    <t xml:space="preserve">Dab Slavonia </t>
  </si>
  <si>
    <t>Dab Sonoma Trufel</t>
  </si>
  <si>
    <t>Dab Sorano Jas.</t>
  </si>
  <si>
    <t>Dab Thermo czarBraz</t>
  </si>
  <si>
    <t>Dab Whiteriver bez</t>
  </si>
  <si>
    <t>Dab Wilton bialy</t>
  </si>
  <si>
    <t xml:space="preserve">Flamed Wood </t>
  </si>
  <si>
    <t>Glamour Wood jas</t>
  </si>
  <si>
    <t xml:space="preserve">Grigia Pietra </t>
  </si>
  <si>
    <t xml:space="preserve">Hikora naturalna </t>
  </si>
  <si>
    <t xml:space="preserve">Inox szary </t>
  </si>
  <si>
    <t xml:space="preserve">Ipanema  </t>
  </si>
  <si>
    <t xml:space="preserve">Jesion Lagoda </t>
  </si>
  <si>
    <t xml:space="preserve">Kamien Oxid </t>
  </si>
  <si>
    <t xml:space="preserve">Kasztan Wenge </t>
  </si>
  <si>
    <t xml:space="preserve">Kito braz </t>
  </si>
  <si>
    <t xml:space="preserve">Klon Mandal </t>
  </si>
  <si>
    <t xml:space="preserve">Kosc sloniowa </t>
  </si>
  <si>
    <t xml:space="preserve">Kreda  </t>
  </si>
  <si>
    <t xml:space="preserve">Laguna  </t>
  </si>
  <si>
    <t>Lupek Jura antr</t>
  </si>
  <si>
    <t xml:space="preserve">Magnolia polysk </t>
  </si>
  <si>
    <t xml:space="preserve">Malaysia Teak </t>
  </si>
  <si>
    <t xml:space="preserve">Marmur Bianco </t>
  </si>
  <si>
    <t xml:space="preserve">Marmur Levanto </t>
  </si>
  <si>
    <t>Metal rock antr</t>
  </si>
  <si>
    <t xml:space="preserve">Metalik Brown </t>
  </si>
  <si>
    <t xml:space="preserve">Miedz met </t>
  </si>
  <si>
    <t xml:space="preserve">Mieta 19006 </t>
  </si>
  <si>
    <t xml:space="preserve">Migdalowy  </t>
  </si>
  <si>
    <t xml:space="preserve">Mint  </t>
  </si>
  <si>
    <t xml:space="preserve">niebieski fajansowy </t>
  </si>
  <si>
    <t xml:space="preserve">Niebieski tyrolski </t>
  </si>
  <si>
    <t xml:space="preserve">Nordic Teak </t>
  </si>
  <si>
    <t xml:space="preserve">Orzech Altamira </t>
  </si>
  <si>
    <t xml:space="preserve">Orzech Carini </t>
  </si>
  <si>
    <t xml:space="preserve">Orzech Okapi </t>
  </si>
  <si>
    <t>Orzech Real Walnut</t>
  </si>
  <si>
    <t>Orzech Tab pacific</t>
  </si>
  <si>
    <t xml:space="preserve">Orzech Wisconsin </t>
  </si>
  <si>
    <t xml:space="preserve">Puder  </t>
  </si>
  <si>
    <t xml:space="preserve">Rockpile  </t>
  </si>
  <si>
    <t xml:space="preserve">Satin mat </t>
  </si>
  <si>
    <t xml:space="preserve">Sorbet Cytr </t>
  </si>
  <si>
    <t xml:space="preserve">Sosna anderson </t>
  </si>
  <si>
    <t xml:space="preserve">Sosna Slowianska </t>
  </si>
  <si>
    <t xml:space="preserve">Springfield jasny </t>
  </si>
  <si>
    <t xml:space="preserve">Stome Oak </t>
  </si>
  <si>
    <t xml:space="preserve">Swierk Alpejska </t>
  </si>
  <si>
    <t xml:space="preserve">Szalwia  </t>
  </si>
  <si>
    <t xml:space="preserve">Szarosc Delfina </t>
  </si>
  <si>
    <t>szary  PF</t>
  </si>
  <si>
    <t>szary arktyczny U7</t>
  </si>
  <si>
    <t>szary grafit PF</t>
  </si>
  <si>
    <t xml:space="preserve">Teak zloty </t>
  </si>
  <si>
    <t xml:space="preserve">Trufel  </t>
  </si>
  <si>
    <t xml:space="preserve">Weissgrau U775 </t>
  </si>
  <si>
    <t>Wiaz Aurora Kam</t>
  </si>
  <si>
    <t xml:space="preserve">Wiaz Baron </t>
  </si>
  <si>
    <t>Wiaz Baron Trufel</t>
  </si>
  <si>
    <t xml:space="preserve">Willow Bialy </t>
  </si>
  <si>
    <t xml:space="preserve">Zgaszony blekit </t>
  </si>
  <si>
    <t xml:space="preserve">Zielona Butel. </t>
  </si>
  <si>
    <t xml:space="preserve">Zolty jaskrawy </t>
  </si>
  <si>
    <t xml:space="preserve">Klon 375 </t>
  </si>
  <si>
    <t xml:space="preserve">Piaskowy 515  </t>
  </si>
  <si>
    <t xml:space="preserve">Orzech Polud </t>
  </si>
  <si>
    <t xml:space="preserve">Dab Dublin </t>
  </si>
  <si>
    <t xml:space="preserve">Dab korzenny 4030 OW </t>
  </si>
  <si>
    <t xml:space="preserve">Pontiac cza </t>
  </si>
  <si>
    <t xml:space="preserve">Dab Naturalny </t>
  </si>
  <si>
    <t>Dab Wersal</t>
  </si>
  <si>
    <t xml:space="preserve">Marmara Blue 5515  </t>
  </si>
  <si>
    <t xml:space="preserve">Dab jasny </t>
  </si>
  <si>
    <t xml:space="preserve">Dab Riva </t>
  </si>
  <si>
    <t xml:space="preserve">Dab Milano </t>
  </si>
  <si>
    <t xml:space="preserve">Bez jasny VL </t>
  </si>
  <si>
    <t xml:space="preserve">czarny SD </t>
  </si>
  <si>
    <t>Dab LINDB</t>
  </si>
  <si>
    <t>2460BS</t>
  </si>
  <si>
    <t>Klon Bialy460BS</t>
  </si>
  <si>
    <t xml:space="preserve">Dab Springfield Jas. </t>
  </si>
  <si>
    <t xml:space="preserve">Jasminowy 3266PE </t>
  </si>
  <si>
    <t>3316SD</t>
  </si>
  <si>
    <t>Dab Helsinki 3316SD</t>
  </si>
  <si>
    <t>3826VL</t>
  </si>
  <si>
    <t>Jasminowy 3826VL</t>
  </si>
  <si>
    <t>8681MT</t>
  </si>
  <si>
    <t>Bialy Brilliant 8681MT</t>
  </si>
  <si>
    <t xml:space="preserve">Biala Alaska VL  </t>
  </si>
  <si>
    <t xml:space="preserve">BS Biel Alpejska  </t>
  </si>
  <si>
    <t xml:space="preserve">Biel Alpejska  </t>
  </si>
  <si>
    <t>Orzech Ciemny 9450 se</t>
  </si>
  <si>
    <t xml:space="preserve">Blekit Morski 3824 </t>
  </si>
  <si>
    <t>BS0134</t>
  </si>
  <si>
    <t>Zolty</t>
  </si>
  <si>
    <t xml:space="preserve">Kaszmir KS </t>
  </si>
  <si>
    <t xml:space="preserve">CZARNY MAT 190 mt  </t>
  </si>
  <si>
    <t xml:space="preserve">Dab Antyczny </t>
  </si>
  <si>
    <t xml:space="preserve">Sosna bielone </t>
  </si>
  <si>
    <t xml:space="preserve">Dab Traviata </t>
  </si>
  <si>
    <t xml:space="preserve">Dab Davos nat </t>
  </si>
  <si>
    <t xml:space="preserve">Bellato </t>
  </si>
  <si>
    <t xml:space="preserve">WIsNIA RIVERSIDE JASNA </t>
  </si>
  <si>
    <t xml:space="preserve">Dab Craft zl     </t>
  </si>
  <si>
    <t xml:space="preserve">Orzech Select ciemny </t>
  </si>
  <si>
    <t xml:space="preserve">Dab Urban Oyster </t>
  </si>
  <si>
    <t xml:space="preserve">Dab Urban bursztyn </t>
  </si>
  <si>
    <t xml:space="preserve">Dab Elegance </t>
  </si>
  <si>
    <t xml:space="preserve">Buk Artisan Perl </t>
  </si>
  <si>
    <t xml:space="preserve">Niebieski 0125 KS </t>
  </si>
  <si>
    <t>K0134</t>
  </si>
  <si>
    <t>Sunshine</t>
  </si>
  <si>
    <t xml:space="preserve">Carbon marine </t>
  </si>
  <si>
    <t xml:space="preserve">Jasny Grafit 171  </t>
  </si>
  <si>
    <t xml:space="preserve">Cool Grey </t>
  </si>
  <si>
    <t>K03</t>
  </si>
  <si>
    <t>Jasny Artwood</t>
  </si>
  <si>
    <t>K0352</t>
  </si>
  <si>
    <t>Iron Flow Beton ciem</t>
  </si>
  <si>
    <t xml:space="preserve">Dab Harbor Vintage </t>
  </si>
  <si>
    <t xml:space="preserve">Buk Bavaria </t>
  </si>
  <si>
    <t>K0514</t>
  </si>
  <si>
    <t xml:space="preserve">Kosc Sloniowa KS </t>
  </si>
  <si>
    <t>K0564</t>
  </si>
  <si>
    <t>Migdalowy</t>
  </si>
  <si>
    <t xml:space="preserve">Orzech Rockford Nat </t>
  </si>
  <si>
    <t xml:space="preserve">drew nodyckie biale </t>
  </si>
  <si>
    <t xml:space="preserve">Szara Glina K096   </t>
  </si>
  <si>
    <t>Dab Surowy Endgrain</t>
  </si>
  <si>
    <t xml:space="preserve">Dab Burbon </t>
  </si>
  <si>
    <t xml:space="preserve">Andromeda BIala GM </t>
  </si>
  <si>
    <t xml:space="preserve">Biala Krem </t>
  </si>
  <si>
    <t>K353</t>
  </si>
  <si>
    <t xml:space="preserve">Beton czarny </t>
  </si>
  <si>
    <t xml:space="preserve">Dab Castello Miodowy </t>
  </si>
  <si>
    <t>K365</t>
  </si>
  <si>
    <t>dab Evoke</t>
  </si>
  <si>
    <t xml:space="preserve">Kasztan Arvad </t>
  </si>
  <si>
    <t xml:space="preserve">Wenge 54 KS </t>
  </si>
  <si>
    <t xml:space="preserve">Wiaz szlachetna </t>
  </si>
  <si>
    <t xml:space="preserve">Platinum </t>
  </si>
  <si>
    <t xml:space="preserve">Muszla </t>
  </si>
  <si>
    <t xml:space="preserve">satin szampanski- bez  </t>
  </si>
  <si>
    <t xml:space="preserve">Latte </t>
  </si>
  <si>
    <t>K7648</t>
  </si>
  <si>
    <t>Vintage Wenge</t>
  </si>
  <si>
    <t xml:space="preserve">Dab Nagano </t>
  </si>
  <si>
    <t>K8533BS</t>
  </si>
  <si>
    <t>Macchiato</t>
  </si>
  <si>
    <t xml:space="preserve">Macchiato </t>
  </si>
  <si>
    <t xml:space="preserve">Dab Lissa </t>
  </si>
  <si>
    <t xml:space="preserve">Orzech Guarnieri </t>
  </si>
  <si>
    <t xml:space="preserve">Wenge Luiziana </t>
  </si>
  <si>
    <t>Labrador</t>
  </si>
  <si>
    <t>LP431-783</t>
  </si>
  <si>
    <t xml:space="preserve">Kreda do akryl mat </t>
  </si>
  <si>
    <t xml:space="preserve">Akacja </t>
  </si>
  <si>
    <t xml:space="preserve">Dab Ciemny </t>
  </si>
  <si>
    <t xml:space="preserve">Dab Bordeaux </t>
  </si>
  <si>
    <t xml:space="preserve">Real Walnut PF </t>
  </si>
  <si>
    <t xml:space="preserve">Dab Brunico </t>
  </si>
  <si>
    <t xml:space="preserve">Blekit Lod PE </t>
  </si>
  <si>
    <t>Blekit Lod VL</t>
  </si>
  <si>
    <t>St Moritz</t>
  </si>
  <si>
    <t xml:space="preserve">Dab Biszkopt </t>
  </si>
  <si>
    <t xml:space="preserve">Wiaz lucerna </t>
  </si>
  <si>
    <t xml:space="preserve">Clay Grey </t>
  </si>
  <si>
    <t xml:space="preserve">Dab Pradawny </t>
  </si>
  <si>
    <t>S141VL</t>
  </si>
  <si>
    <t>Rozowy</t>
  </si>
  <si>
    <t xml:space="preserve">Antracyt VL </t>
  </si>
  <si>
    <t xml:space="preserve">Szalwia </t>
  </si>
  <si>
    <t>S3269</t>
  </si>
  <si>
    <t xml:space="preserve">Dab Canyon </t>
  </si>
  <si>
    <t>S3275mx</t>
  </si>
  <si>
    <t>Dab Cortona</t>
  </si>
  <si>
    <t xml:space="preserve">Dab Nabucco </t>
  </si>
  <si>
    <t xml:space="preserve">Dab Giovanni </t>
  </si>
  <si>
    <t xml:space="preserve">Kasztan Lwow </t>
  </si>
  <si>
    <t xml:space="preserve">Dab Sloneczny </t>
  </si>
  <si>
    <t xml:space="preserve">drew Lip Krem </t>
  </si>
  <si>
    <t xml:space="preserve">Kasztan nat </t>
  </si>
  <si>
    <t xml:space="preserve">Bial. Porc. </t>
  </si>
  <si>
    <t>Marmur Calacatta 05/42</t>
  </si>
  <si>
    <t xml:space="preserve">Aluminium </t>
  </si>
  <si>
    <t xml:space="preserve">Surf Blue </t>
  </si>
  <si>
    <t xml:space="preserve">Turkus </t>
  </si>
  <si>
    <t xml:space="preserve">Grafitowy U162 VL </t>
  </si>
  <si>
    <t xml:space="preserve">Szary Jasny U2653 </t>
  </si>
  <si>
    <t xml:space="preserve">Pistacjowy U4439 VL   </t>
  </si>
  <si>
    <t xml:space="preserve">Szary stepowy U569 </t>
  </si>
  <si>
    <t xml:space="preserve">Biel Krystal VV </t>
  </si>
  <si>
    <t xml:space="preserve">Biel Arktyczna VV </t>
  </si>
  <si>
    <t xml:space="preserve">Kosc Sloniowa </t>
  </si>
  <si>
    <t xml:space="preserve">Cashmere </t>
  </si>
  <si>
    <t xml:space="preserve">Sosna Loft </t>
  </si>
  <si>
    <t xml:space="preserve">Szara Platyna </t>
  </si>
  <si>
    <t>x171vl</t>
  </si>
  <si>
    <t>Szary ciemne 171VL</t>
  </si>
  <si>
    <t>X18003</t>
  </si>
  <si>
    <t>Blekit krystal</t>
  </si>
  <si>
    <t>czarny mat</t>
  </si>
  <si>
    <t xml:space="preserve">Dab Piemont Mocca </t>
  </si>
  <si>
    <t xml:space="preserve">Dab Amerykanski </t>
  </si>
  <si>
    <t xml:space="preserve">Dab Sonoma </t>
  </si>
  <si>
    <t xml:space="preserve">Dab Lefkas ciem </t>
  </si>
  <si>
    <t xml:space="preserve">Dab Shetland </t>
  </si>
  <si>
    <t>Buk Fiord 05</t>
  </si>
  <si>
    <t>X50030ln</t>
  </si>
  <si>
    <t>Oliwka Espana</t>
  </si>
  <si>
    <t xml:space="preserve">Teak Zloty RU </t>
  </si>
  <si>
    <t xml:space="preserve">Swierk Alpejka </t>
  </si>
  <si>
    <t>Bia Lustrz Polysk</t>
  </si>
  <si>
    <t xml:space="preserve">Congo  </t>
  </si>
  <si>
    <t>5_YILDIZ</t>
  </si>
  <si>
    <t>AW_akrBiaMAT</t>
  </si>
  <si>
    <t>AW AkrBiaMAT</t>
  </si>
  <si>
    <t>AW_akrCzaPolysk</t>
  </si>
  <si>
    <t>AW AkrCzaPolysk</t>
  </si>
  <si>
    <t>Dab Karmel</t>
  </si>
  <si>
    <t>R20365NW</t>
  </si>
  <si>
    <t xml:space="preserve">Szary łAkowy </t>
  </si>
  <si>
    <t xml:space="preserve">WiAz allegro </t>
  </si>
  <si>
    <t>WiAz Amsterdam (moderato)</t>
  </si>
  <si>
    <t xml:space="preserve">WiAz Bergamo </t>
  </si>
  <si>
    <t>WiAz Berlin (andante)</t>
  </si>
  <si>
    <t>WiAz Kraków (adagio)</t>
  </si>
  <si>
    <t xml:space="preserve">WiAz largo </t>
  </si>
  <si>
    <t xml:space="preserve">WiAz Lucerna </t>
  </si>
  <si>
    <t xml:space="preserve">BrAz   </t>
  </si>
  <si>
    <t xml:space="preserve">Ciemny BrAz  </t>
  </si>
  <si>
    <t xml:space="preserve">WiAz Jasny (H) </t>
  </si>
  <si>
    <t xml:space="preserve">WiAz Liberty Dymiony </t>
  </si>
  <si>
    <t xml:space="preserve">WiAz Liberty Jasny </t>
  </si>
  <si>
    <t xml:space="preserve">WiAz Liberty Srebrny </t>
  </si>
  <si>
    <t xml:space="preserve">WiAz Lombardia (H) </t>
  </si>
  <si>
    <t xml:space="preserve">WiAz Piemonte (H) </t>
  </si>
  <si>
    <t xml:space="preserve">WiAz Szlachetny  </t>
  </si>
  <si>
    <t xml:space="preserve">WiAz Venetio (H) </t>
  </si>
  <si>
    <t xml:space="preserve">KITO BRAZOWY </t>
  </si>
  <si>
    <t xml:space="preserve">ORZECH BRAZOWY </t>
  </si>
  <si>
    <t xml:space="preserve">TEXWOOD BRAZ </t>
  </si>
  <si>
    <t xml:space="preserve">WIAZ BARON </t>
  </si>
  <si>
    <t>WIAZ BARON TRUFEL</t>
  </si>
  <si>
    <t xml:space="preserve">WIAZ JASNY </t>
  </si>
  <si>
    <t>WIŚNIA STYLE BRAZOWA</t>
  </si>
  <si>
    <t>BrAz Trufla</t>
  </si>
  <si>
    <t>Chromix brAzowy</t>
  </si>
  <si>
    <t>CiemnobrAzowy</t>
  </si>
  <si>
    <t>Modrzew górski Thermo brAzowy</t>
  </si>
  <si>
    <t>R20351NW</t>
  </si>
  <si>
    <t>Flamed Wood</t>
  </si>
  <si>
    <t>R20369RU</t>
  </si>
  <si>
    <t xml:space="preserve">Dab Windsor </t>
  </si>
  <si>
    <t>U16000SD</t>
  </si>
  <si>
    <t>Trufel</t>
  </si>
  <si>
    <t>R20367NW</t>
  </si>
  <si>
    <t>R20063LN</t>
  </si>
  <si>
    <t>Dab Wotan</t>
  </si>
  <si>
    <t>Dab Estana jasn</t>
  </si>
  <si>
    <t>R20320NW</t>
  </si>
  <si>
    <t>Dab Srebny</t>
  </si>
  <si>
    <t>R20373NW</t>
  </si>
  <si>
    <t>Dab Thermo</t>
  </si>
  <si>
    <t>R20284SD</t>
  </si>
  <si>
    <t>Dab Wilton bia</t>
  </si>
  <si>
    <t>R20286NW</t>
  </si>
  <si>
    <t>Dab Wloski</t>
  </si>
  <si>
    <t>S68034SD</t>
  </si>
  <si>
    <t>Espresso</t>
  </si>
  <si>
    <t>F76112SD</t>
  </si>
  <si>
    <t>Inox Szary</t>
  </si>
  <si>
    <t>R34015NW</t>
  </si>
  <si>
    <t>Jesion Ladoga</t>
  </si>
  <si>
    <t>R50095NW</t>
  </si>
  <si>
    <t>Laos Teak</t>
  </si>
  <si>
    <t>S63051SM</t>
  </si>
  <si>
    <t>Marmur Bianco</t>
  </si>
  <si>
    <t>S63052SM</t>
  </si>
  <si>
    <t>Marmur Black roy</t>
  </si>
  <si>
    <t>F76113SD</t>
  </si>
  <si>
    <t>Metex</t>
  </si>
  <si>
    <t>F70000MP</t>
  </si>
  <si>
    <t>Miedz metal</t>
  </si>
  <si>
    <t>S600030SD</t>
  </si>
  <si>
    <t>Mitu szary</t>
  </si>
  <si>
    <t>U16037SD</t>
  </si>
  <si>
    <t>Puder</t>
  </si>
  <si>
    <t>U16058SD</t>
  </si>
  <si>
    <t>Rooted</t>
  </si>
  <si>
    <t>U16166SD</t>
  </si>
  <si>
    <t>Salsa</t>
  </si>
  <si>
    <t>R55081RU</t>
  </si>
  <si>
    <t>Sosna Gorska</t>
  </si>
  <si>
    <t>R55082RU</t>
  </si>
  <si>
    <t>Sosna Slowianska</t>
  </si>
  <si>
    <t>U12044SD</t>
  </si>
  <si>
    <t>Szarosc Delfina</t>
  </si>
  <si>
    <t>U12092SD</t>
  </si>
  <si>
    <t>Szary Zonda</t>
  </si>
  <si>
    <t>U19014SD</t>
  </si>
  <si>
    <t>Szalwia</t>
  </si>
  <si>
    <t>R20372NW</t>
  </si>
  <si>
    <t>Village Oak</t>
  </si>
  <si>
    <t>R42055NW</t>
  </si>
  <si>
    <t>Wisnia Porto</t>
  </si>
  <si>
    <t>U19016SD</t>
  </si>
  <si>
    <t>Zielen butelk</t>
  </si>
  <si>
    <t>U15579SD</t>
  </si>
  <si>
    <t>Zoltko</t>
  </si>
  <si>
    <t>R24096SD</t>
  </si>
  <si>
    <t>Buk Crenata</t>
  </si>
  <si>
    <t>U19503SD</t>
  </si>
  <si>
    <t>Avodaco</t>
  </si>
  <si>
    <t>U16020SD</t>
  </si>
  <si>
    <t>Bez</t>
  </si>
  <si>
    <t>R27001VV</t>
  </si>
  <si>
    <t>Klon Krolewski</t>
  </si>
  <si>
    <t>U18505SD</t>
  </si>
  <si>
    <t>Laguna</t>
  </si>
  <si>
    <t xml:space="preserve">Dab Ancona </t>
  </si>
  <si>
    <t xml:space="preserve">Dab antyczny </t>
  </si>
  <si>
    <t xml:space="preserve">Dab biszkoptowy </t>
  </si>
  <si>
    <t xml:space="preserve">Dab Cortona </t>
  </si>
  <si>
    <t xml:space="preserve">Dab Hawana </t>
  </si>
  <si>
    <t>Dab Helsinki (Carmen)</t>
  </si>
  <si>
    <t xml:space="preserve">Dab korzenny </t>
  </si>
  <si>
    <t xml:space="preserve">Dab królewski </t>
  </si>
  <si>
    <t xml:space="preserve">Dab Londyn </t>
  </si>
  <si>
    <t xml:space="preserve">Dab Madryt </t>
  </si>
  <si>
    <t>Dab Nowy Jork</t>
  </si>
  <si>
    <t xml:space="preserve">Dab odwieczny </t>
  </si>
  <si>
    <t>Dab Oslo (Figaro)</t>
  </si>
  <si>
    <t>Dab Palermo ciemny</t>
  </si>
  <si>
    <t>Dab Palermo jasny</t>
  </si>
  <si>
    <t xml:space="preserve">Dab Paryż </t>
  </si>
  <si>
    <t>Dab Petersburg (Nabucco)</t>
  </si>
  <si>
    <t xml:space="preserve">Dab pradawny </t>
  </si>
  <si>
    <t xml:space="preserve">Dab Rijeka </t>
  </si>
  <si>
    <t>Dab Rijeka jasny</t>
  </si>
  <si>
    <t xml:space="preserve">Dab rustykalny </t>
  </si>
  <si>
    <t xml:space="preserve">Dab Rzym </t>
  </si>
  <si>
    <t>Dab San Marino</t>
  </si>
  <si>
    <t xml:space="preserve">Dab słoneczny </t>
  </si>
  <si>
    <t>Dab Sonoma tabac</t>
  </si>
  <si>
    <t xml:space="preserve">Dab Sztokholm </t>
  </si>
  <si>
    <t>Dab Warszawa (Tosca)</t>
  </si>
  <si>
    <t xml:space="preserve">Dab wersal </t>
  </si>
  <si>
    <t xml:space="preserve">Dab BrAzowy  </t>
  </si>
  <si>
    <t xml:space="preserve">Dab Burbon  </t>
  </si>
  <si>
    <t>Dab Castello Koniakowy</t>
  </si>
  <si>
    <t xml:space="preserve">Dab Clubhouse Szary </t>
  </si>
  <si>
    <t xml:space="preserve">Dab Coastland Biały </t>
  </si>
  <si>
    <t xml:space="preserve">Dab Coastland Szampański </t>
  </si>
  <si>
    <t xml:space="preserve">Dab Craft Biały </t>
  </si>
  <si>
    <t xml:space="preserve">Dab Craft Szary </t>
  </si>
  <si>
    <t xml:space="preserve">Dab Craft Tobacco </t>
  </si>
  <si>
    <t xml:space="preserve">Dab Craft Złoty </t>
  </si>
  <si>
    <t xml:space="preserve">Dab Elegance  </t>
  </si>
  <si>
    <t xml:space="preserve">Dab Ferrara  </t>
  </si>
  <si>
    <t xml:space="preserve">Dab Górski  </t>
  </si>
  <si>
    <t>Dab Górski Jasny (H)</t>
  </si>
  <si>
    <t xml:space="preserve">Dab Jasny (H) </t>
  </si>
  <si>
    <t xml:space="preserve">Dab Lissa  </t>
  </si>
  <si>
    <t xml:space="preserve">Dab Mleczny  </t>
  </si>
  <si>
    <t xml:space="preserve">Dab Nagano  </t>
  </si>
  <si>
    <t xml:space="preserve">Dab Nova (H) </t>
  </si>
  <si>
    <t xml:space="preserve">Dab Piaskowany  </t>
  </si>
  <si>
    <t xml:space="preserve">Dab Rustykalny (H) </t>
  </si>
  <si>
    <t xml:space="preserve">Dab Skalny Oregon </t>
  </si>
  <si>
    <t xml:space="preserve">Dab Sławonia  </t>
  </si>
  <si>
    <t xml:space="preserve">Dab Sonoma Jasny </t>
  </si>
  <si>
    <t>Dab Sonoma Jasny (H)</t>
  </si>
  <si>
    <t xml:space="preserve">Dab Surowy  </t>
  </si>
  <si>
    <t xml:space="preserve">Dab Truflowy  </t>
  </si>
  <si>
    <t xml:space="preserve">Dab Truflowy (H) </t>
  </si>
  <si>
    <t xml:space="preserve">Dab Urban Bursztynowy </t>
  </si>
  <si>
    <t xml:space="preserve">Dab Urban Kawowy </t>
  </si>
  <si>
    <t xml:space="preserve">Dab AMERYKAŃSKI </t>
  </si>
  <si>
    <t xml:space="preserve">Dab BORDEAUX </t>
  </si>
  <si>
    <t xml:space="preserve">Dab CANYON </t>
  </si>
  <si>
    <t xml:space="preserve">Dab CIEMNY </t>
  </si>
  <si>
    <t xml:space="preserve">Dab DZIKI </t>
  </si>
  <si>
    <t>Dab GÓRSKI SZARY</t>
  </si>
  <si>
    <t xml:space="preserve">Dab GRAFIT </t>
  </si>
  <si>
    <t xml:space="preserve">Dab LANCELOT </t>
  </si>
  <si>
    <t>Dab LEFKAS CIEMNY</t>
  </si>
  <si>
    <t xml:space="preserve">Dab LINDBERG </t>
  </si>
  <si>
    <t xml:space="preserve">Dab LORENZO </t>
  </si>
  <si>
    <t xml:space="preserve">Dab MILANO </t>
  </si>
  <si>
    <t xml:space="preserve">Dab NELSON </t>
  </si>
  <si>
    <t xml:space="preserve">Dab PARIS </t>
  </si>
  <si>
    <t>Dab PIEMONT MOKKA</t>
  </si>
  <si>
    <t xml:space="preserve">Dab RIVA </t>
  </si>
  <si>
    <t xml:space="preserve">Dab SHETLAND </t>
  </si>
  <si>
    <t xml:space="preserve">Dab SONOMA </t>
  </si>
  <si>
    <t>Dab SONOMA TRUFEL</t>
  </si>
  <si>
    <t>Dab Anthor naturalny</t>
  </si>
  <si>
    <t>Dab Arizona brAzowy</t>
  </si>
  <si>
    <t>Dab Bardolino naturalny</t>
  </si>
  <si>
    <t>Dab Bardolino szary</t>
  </si>
  <si>
    <t>Dab Charleston ciemnobrAzowy</t>
  </si>
  <si>
    <t>Dab Corbridge naturalny</t>
  </si>
  <si>
    <t>Dab Corbridge szary</t>
  </si>
  <si>
    <t>Dab Davos naturalny</t>
  </si>
  <si>
    <t>Dab Davos truflowy</t>
  </si>
  <si>
    <t>Dab Denver grafitowy</t>
  </si>
  <si>
    <t>Dab Denver truflowy</t>
  </si>
  <si>
    <t>Dab dziki naturalny</t>
  </si>
  <si>
    <t>Dab Gladstone piaskowy</t>
  </si>
  <si>
    <t>Dab Gladstone szarobeżowy</t>
  </si>
  <si>
    <t>Dab Gladstone tabak</t>
  </si>
  <si>
    <t>Dab Halifax biały</t>
  </si>
  <si>
    <t>Dab Halifax cynowany</t>
  </si>
  <si>
    <t>Dab Halifax czarny</t>
  </si>
  <si>
    <t>Dab Halifax naturalny</t>
  </si>
  <si>
    <t>Dab Halifax tabak</t>
  </si>
  <si>
    <t>Dab Hamilton naturalny</t>
  </si>
  <si>
    <t>Dab Kansas brAzowy</t>
  </si>
  <si>
    <t>Dab Kendal koniakowy</t>
  </si>
  <si>
    <t>Dab Kendal naturalny</t>
  </si>
  <si>
    <t>Dab Lorenzo szarobeżowy</t>
  </si>
  <si>
    <t>Dab Nebraska naturalny</t>
  </si>
  <si>
    <t>Dab Santa Fe Vintage</t>
  </si>
  <si>
    <t>Dab Sherman antracytowy</t>
  </si>
  <si>
    <t>Dab Sherman koniakowy brAzowy</t>
  </si>
  <si>
    <t>Dab Sherman szary</t>
  </si>
  <si>
    <t>Dab Sorano czarnobrAzowy</t>
  </si>
  <si>
    <t>Dab Sorano jasny</t>
  </si>
  <si>
    <t>Dab Thermo czarnobrAzowy</t>
  </si>
  <si>
    <t>Dab Vicenza</t>
  </si>
  <si>
    <t>Dab Whiteriver beżowopiaskowy</t>
  </si>
  <si>
    <t>Dab Whiteriver szarobrAzowy</t>
  </si>
  <si>
    <t>HDF Antracyt</t>
  </si>
  <si>
    <t>D3811OW</t>
  </si>
  <si>
    <t xml:space="preserve">Bellato szary 3809W </t>
  </si>
  <si>
    <t>Bellato szary</t>
  </si>
  <si>
    <t>Buk Artisan Piask K013</t>
  </si>
  <si>
    <t>Buk Artisan Trufl K014</t>
  </si>
  <si>
    <t>Buk Artisan Trufl</t>
  </si>
  <si>
    <t>Buk Artisan Piask</t>
  </si>
  <si>
    <t>Dab Kamienny  K5527</t>
  </si>
  <si>
    <t>Dab Kamienny K5527</t>
  </si>
  <si>
    <t xml:space="preserve">Dab Olejowany 3475W </t>
  </si>
  <si>
    <t xml:space="preserve">Dab Olejowany </t>
  </si>
  <si>
    <t>Smooth Concrete Bro</t>
  </si>
  <si>
    <t>3990</t>
  </si>
  <si>
    <t>Dab Lorenzo 3990</t>
  </si>
  <si>
    <t>Braz Bagienny 76B</t>
  </si>
  <si>
    <t xml:space="preserve">Braz Bagienny </t>
  </si>
  <si>
    <t>Braz Trufla 232B</t>
  </si>
  <si>
    <t xml:space="preserve">Braz Trufla </t>
  </si>
  <si>
    <t>Brazowy 209B</t>
  </si>
  <si>
    <t>Brazowy</t>
  </si>
  <si>
    <t>Dab Ancona 02/16</t>
  </si>
  <si>
    <t>Dab Antyczny 02/110</t>
  </si>
  <si>
    <t>Dab Biszkoptowy 02/89</t>
  </si>
  <si>
    <t xml:space="preserve">Dab Biszkoptowy </t>
  </si>
  <si>
    <t>Dab Carmen 02/19</t>
  </si>
  <si>
    <t xml:space="preserve">Dab Carmen </t>
  </si>
  <si>
    <t>Dab Ciemny Lugano 02/4</t>
  </si>
  <si>
    <t>Dab Ciemny Lugano</t>
  </si>
  <si>
    <t>Dab Craft Szary 02/22</t>
  </si>
  <si>
    <t>Dab Craft Szary</t>
  </si>
  <si>
    <t>Dab Craft Tobacco 02/23</t>
  </si>
  <si>
    <t>Dab Craft Tobacco</t>
  </si>
  <si>
    <t>Dab Dublin 02/27</t>
  </si>
  <si>
    <t>Dab Figaro 02/21</t>
  </si>
  <si>
    <t xml:space="preserve">Dab Figaro </t>
  </si>
  <si>
    <t>Dab Giovanni 02/20</t>
  </si>
  <si>
    <t>Dab Hawana 02/80</t>
  </si>
  <si>
    <t xml:space="preserve">Dab Jasny 02/3 </t>
  </si>
  <si>
    <t xml:space="preserve">Dab Jasny </t>
  </si>
  <si>
    <t>Dab Kansas Brazowy 02/65</t>
  </si>
  <si>
    <t>Dab Kansas Brazowy</t>
  </si>
  <si>
    <t>Dab Korzenny 02/79</t>
  </si>
  <si>
    <t xml:space="preserve">Dab Korzenny </t>
  </si>
  <si>
    <t>Dab Królewski 02/15</t>
  </si>
  <si>
    <t xml:space="preserve">Dab Królewski </t>
  </si>
  <si>
    <t>Dab Londyn 02/29</t>
  </si>
  <si>
    <t>Dab Madryt 02/32</t>
  </si>
  <si>
    <t>Dab Mleczny 02/5C</t>
  </si>
  <si>
    <t xml:space="preserve">Dab Mleczny </t>
  </si>
  <si>
    <t>Dab Odwieczny D1041 02/93</t>
  </si>
  <si>
    <t>Dab Odwieczny D1041</t>
  </si>
  <si>
    <t>Dab Pradawny 02/87</t>
  </si>
  <si>
    <t>Dab Rustykalny D3055 02/109</t>
  </si>
  <si>
    <t>Dab Rustykalny D3055</t>
  </si>
  <si>
    <t>Dab Rzym 02/28</t>
  </si>
  <si>
    <t>Dab Sonoma 02/9</t>
  </si>
  <si>
    <t>Dab Sonoma Std 02/53</t>
  </si>
  <si>
    <t>Dab Sonoma Std</t>
  </si>
  <si>
    <t>Dab Sztokholm 02/33</t>
  </si>
  <si>
    <t>Dab Tosca 02/18</t>
  </si>
  <si>
    <t xml:space="preserve">Dab Tosca </t>
  </si>
  <si>
    <t>Dab Traviata 02/17</t>
  </si>
  <si>
    <t>Dab Urban Burszt 02/24</t>
  </si>
  <si>
    <t>Dab Urban Burszt</t>
  </si>
  <si>
    <t>Dab Urban Kawowy 02/25</t>
  </si>
  <si>
    <t>Dab Urban Kawowy</t>
  </si>
  <si>
    <t>Dab Wersal 02/88</t>
  </si>
  <si>
    <t xml:space="preserve">Dab Wersal </t>
  </si>
  <si>
    <t>Metalik Mosiadz 504B</t>
  </si>
  <si>
    <t xml:space="preserve">Metalik Mosiadz </t>
  </si>
  <si>
    <t>Wiaz Bergamo 34/3</t>
  </si>
  <si>
    <t xml:space="preserve">Wiaz Bergamo </t>
  </si>
  <si>
    <t>Wiaz Berlin 34/5</t>
  </si>
  <si>
    <t xml:space="preserve">Wiaz Berlin </t>
  </si>
  <si>
    <t>Wiaz Liberty Jasny K017</t>
  </si>
  <si>
    <t>Wiaz Liberty Jasny</t>
  </si>
  <si>
    <t>Wiaz Liberty Smoked K018</t>
  </si>
  <si>
    <t>Wiaz Liberty Smoked</t>
  </si>
  <si>
    <t>Wiaz Liberty Srebny K019</t>
  </si>
  <si>
    <t>Wiaz Liberty Srebny</t>
  </si>
  <si>
    <t>Wiaz Lucerna 34/4</t>
  </si>
  <si>
    <t xml:space="preserve">Wiaz Lucerna </t>
  </si>
  <si>
    <t xml:space="preserve">OBRZEzA PCV </t>
  </si>
  <si>
    <t>Bez Piaskowy 229B</t>
  </si>
  <si>
    <t>Dab Paryz 02/31</t>
  </si>
  <si>
    <t xml:space="preserve">Dab Paryz </t>
  </si>
  <si>
    <t>Jasny Bez 65B</t>
  </si>
  <si>
    <t xml:space="preserve">Jasny Bez </t>
  </si>
  <si>
    <t>Malinowy Róz 262B</t>
  </si>
  <si>
    <t xml:space="preserve">Malinowy Róz </t>
  </si>
  <si>
    <t>Rózowy 85B</t>
  </si>
  <si>
    <t>Rózowy</t>
  </si>
  <si>
    <t>Rózowy Jasny 220B</t>
  </si>
  <si>
    <t xml:space="preserve">Rózowy Jasny </t>
  </si>
  <si>
    <t>BIAlY  ALASKA</t>
  </si>
  <si>
    <t>Bialy 100B</t>
  </si>
  <si>
    <t xml:space="preserve">Bialy Baranek </t>
  </si>
  <si>
    <t>Bialy 100G</t>
  </si>
  <si>
    <t xml:space="preserve">Bialy Gladki </t>
  </si>
  <si>
    <t xml:space="preserve">Bialy Alaska </t>
  </si>
  <si>
    <t>Bialy Alaska 73G</t>
  </si>
  <si>
    <t>Bialy Brylantowy 8681sm</t>
  </si>
  <si>
    <t>Bialy Kremowy 221G</t>
  </si>
  <si>
    <t xml:space="preserve">Bialy Kremowy </t>
  </si>
  <si>
    <t xml:space="preserve">Bialy Polarny D3239  </t>
  </si>
  <si>
    <t>Bialy Soft 47B</t>
  </si>
  <si>
    <t xml:space="preserve">Bialy Soft </t>
  </si>
  <si>
    <t>Buk Perlowy K012</t>
  </si>
  <si>
    <t xml:space="preserve">Buk Perlowy </t>
  </si>
  <si>
    <t xml:space="preserve">Dab Bialy </t>
  </si>
  <si>
    <t>Dab Craft Bialy 02/26</t>
  </si>
  <si>
    <t>Dab Sloneczny 02/85</t>
  </si>
  <si>
    <t>Istambul 40/8</t>
  </si>
  <si>
    <t>Istambul</t>
  </si>
  <si>
    <t>Klon Bialy 07/4</t>
  </si>
  <si>
    <t xml:space="preserve">Klon Bialy </t>
  </si>
  <si>
    <t>Orzec Poludniowy 09/72</t>
  </si>
  <si>
    <t xml:space="preserve">Orzec Poludniowy </t>
  </si>
  <si>
    <t>Orzech Select Cieply K020</t>
  </si>
  <si>
    <t>Orzech Select Cieply</t>
  </si>
  <si>
    <t>pod kolor plyty</t>
  </si>
  <si>
    <t>Szary lakowy  213B</t>
  </si>
  <si>
    <t xml:space="preserve">Szary lakowy </t>
  </si>
  <si>
    <t>Szary Perlowy 225B</t>
  </si>
  <si>
    <t xml:space="preserve">Szary Perlowy </t>
  </si>
  <si>
    <t>zólty 78B - Baranek</t>
  </si>
  <si>
    <t xml:space="preserve">zólty Baranek </t>
  </si>
  <si>
    <t>zólty Jaskrawy 230B</t>
  </si>
  <si>
    <t xml:space="preserve">zólty Jaskrawy </t>
  </si>
  <si>
    <t>zólty Jasny 81B</t>
  </si>
  <si>
    <t xml:space="preserve">zólty Jasny </t>
  </si>
  <si>
    <t>zólty Maja 248B</t>
  </si>
  <si>
    <t xml:space="preserve">zólty Maja </t>
  </si>
  <si>
    <t>zólty Szafranowy 216B</t>
  </si>
  <si>
    <t xml:space="preserve">zólty Szafranowy </t>
  </si>
  <si>
    <t>zólty Wanilia 227B</t>
  </si>
  <si>
    <t xml:space="preserve">zólty Wanilia </t>
  </si>
  <si>
    <t>Buk Wieden 01/12</t>
  </si>
  <si>
    <t xml:space="preserve">Buk Wieden </t>
  </si>
  <si>
    <t>Jablon Jasna 15/1C</t>
  </si>
  <si>
    <t xml:space="preserve">Jablon Jasna </t>
  </si>
  <si>
    <t>Kasztan Minsk 31/2</t>
  </si>
  <si>
    <t xml:space="preserve">Kasztan Minsk </t>
  </si>
  <si>
    <t>Pomaranczowy  217B</t>
  </si>
  <si>
    <t>Pomaranczowy</t>
  </si>
  <si>
    <t>Wytrawny Szary Kamien 40/28</t>
  </si>
  <si>
    <t>Wytrawny Szary Kamien</t>
  </si>
  <si>
    <t>Zielen Mamba 252B</t>
  </si>
  <si>
    <t xml:space="preserve">Zielen Mamba </t>
  </si>
  <si>
    <t>Akacja Ksiezycowa 30/2</t>
  </si>
  <si>
    <t xml:space="preserve">Akacja Ksiezycowa </t>
  </si>
  <si>
    <t>Blekit Golebi 211B</t>
  </si>
  <si>
    <t xml:space="preserve">Blekit Golebi </t>
  </si>
  <si>
    <t>Blekit Lodowy 83B</t>
  </si>
  <si>
    <t xml:space="preserve">Blekit Lodowy </t>
  </si>
  <si>
    <t>Blekit Morski 210B</t>
  </si>
  <si>
    <t xml:space="preserve">Blekit Morski </t>
  </si>
  <si>
    <t>Blekit Nieba 240B</t>
  </si>
  <si>
    <t xml:space="preserve">Blekit Nieba </t>
  </si>
  <si>
    <t>Blekit Pólnocny 259B</t>
  </si>
  <si>
    <t xml:space="preserve">Blekit Pólnocny </t>
  </si>
  <si>
    <t>Blekitny Zmierzch 255B</t>
  </si>
  <si>
    <t xml:space="preserve">Blekitny Zmierzch </t>
  </si>
  <si>
    <t>Mietowy 82B</t>
  </si>
  <si>
    <t>Mietowy</t>
  </si>
  <si>
    <t>MietowyJasny 243B</t>
  </si>
  <si>
    <t>MietowyJasny</t>
  </si>
  <si>
    <t>Dab Windsor</t>
  </si>
  <si>
    <t>9118</t>
  </si>
  <si>
    <t>Dab Windsor 9118</t>
  </si>
  <si>
    <t>Dab Wotan 02/75</t>
  </si>
  <si>
    <t>02/75</t>
  </si>
  <si>
    <t>Beton Chicago cie</t>
  </si>
  <si>
    <t>Beton Chicago jas</t>
  </si>
  <si>
    <t xml:space="preserve">Beton Chicago jas 2175W </t>
  </si>
  <si>
    <t>Beton Chicago cie 3367</t>
  </si>
  <si>
    <t>Beton Chicago ciem 3367</t>
  </si>
  <si>
    <t>P38002</t>
  </si>
  <si>
    <t>S81</t>
  </si>
  <si>
    <t>K217GM</t>
  </si>
  <si>
    <t>S164VL</t>
  </si>
  <si>
    <t>F76044</t>
  </si>
  <si>
    <t>3809W</t>
  </si>
  <si>
    <t>2175W</t>
  </si>
  <si>
    <t>119VL</t>
  </si>
  <si>
    <t>8681VL</t>
  </si>
  <si>
    <t>K300</t>
  </si>
  <si>
    <t>BA8681SM</t>
  </si>
  <si>
    <t>BB8681</t>
  </si>
  <si>
    <t>BPD3239</t>
  </si>
  <si>
    <t>8685SM</t>
  </si>
  <si>
    <t>X11027VV</t>
  </si>
  <si>
    <t>X11026VV</t>
  </si>
  <si>
    <t>2229W</t>
  </si>
  <si>
    <t>S3271PE</t>
  </si>
  <si>
    <t>S3271VL</t>
  </si>
  <si>
    <t>BM3824</t>
  </si>
  <si>
    <t>3340W</t>
  </si>
  <si>
    <t>BA</t>
  </si>
  <si>
    <t>K0381</t>
  </si>
  <si>
    <t>S3806</t>
  </si>
  <si>
    <t>X4029LN</t>
  </si>
  <si>
    <t>2871W</t>
  </si>
  <si>
    <t>X12168VV</t>
  </si>
  <si>
    <t>1919L</t>
  </si>
  <si>
    <t>S096</t>
  </si>
  <si>
    <t>16002congo</t>
  </si>
  <si>
    <t>K0191</t>
  </si>
  <si>
    <t>CM190MAT</t>
  </si>
  <si>
    <t>190SD</t>
  </si>
  <si>
    <t>x20119</t>
  </si>
  <si>
    <t>D2419</t>
  </si>
  <si>
    <t>3555W</t>
  </si>
  <si>
    <t>R20284</t>
  </si>
  <si>
    <t>S4032OW</t>
  </si>
  <si>
    <t>S3264</t>
  </si>
  <si>
    <t>K2</t>
  </si>
  <si>
    <t>1695w</t>
  </si>
  <si>
    <t>S3273MX</t>
  </si>
  <si>
    <t>K358</t>
  </si>
  <si>
    <t>R20033</t>
  </si>
  <si>
    <t>K0003int</t>
  </si>
  <si>
    <t>E-3131-PC</t>
  </si>
  <si>
    <t>X0038</t>
  </si>
  <si>
    <t>1574w</t>
  </si>
  <si>
    <t>K0107</t>
  </si>
  <si>
    <t>3110W</t>
  </si>
  <si>
    <t>2205W</t>
  </si>
  <si>
    <t>S3314SD</t>
  </si>
  <si>
    <t>4270W</t>
  </si>
  <si>
    <t>2608W</t>
  </si>
  <si>
    <t>1846w</t>
  </si>
  <si>
    <t>K0360</t>
  </si>
  <si>
    <t>1287W</t>
  </si>
  <si>
    <t>K5527</t>
  </si>
  <si>
    <t>1629W</t>
  </si>
  <si>
    <t>X0027</t>
  </si>
  <si>
    <t>3488W</t>
  </si>
  <si>
    <t>X20134MO</t>
  </si>
  <si>
    <t>20021Lindb</t>
  </si>
  <si>
    <t>K8925</t>
  </si>
  <si>
    <t>X0256</t>
  </si>
  <si>
    <t>3990W</t>
  </si>
  <si>
    <t>X0095MO</t>
  </si>
  <si>
    <t>S3313SD</t>
  </si>
  <si>
    <t>K8431</t>
  </si>
  <si>
    <t>2959W</t>
  </si>
  <si>
    <t>3475W</t>
  </si>
  <si>
    <t>X20020MO</t>
  </si>
  <si>
    <t>S1035OW</t>
  </si>
  <si>
    <t>3761W</t>
  </si>
  <si>
    <t>X20246</t>
  </si>
  <si>
    <t>2679W</t>
  </si>
  <si>
    <t>S4033</t>
  </si>
  <si>
    <t>X20128</t>
  </si>
  <si>
    <t>3464W</t>
  </si>
  <si>
    <t>3262VV</t>
  </si>
  <si>
    <t>K105/7240</t>
  </si>
  <si>
    <t>3163W</t>
  </si>
  <si>
    <t>K006</t>
  </si>
  <si>
    <t>K005</t>
  </si>
  <si>
    <t>3449W</t>
  </si>
  <si>
    <t>2984W</t>
  </si>
  <si>
    <t>S4412</t>
  </si>
  <si>
    <t>K08</t>
  </si>
  <si>
    <t>3001w</t>
  </si>
  <si>
    <t>4056W</t>
  </si>
  <si>
    <t>2954w</t>
  </si>
  <si>
    <t>3266PE</t>
  </si>
  <si>
    <t>K0171</t>
  </si>
  <si>
    <t>3081E</t>
  </si>
  <si>
    <t>BS5981</t>
  </si>
  <si>
    <t>K532</t>
  </si>
  <si>
    <t>S3818OW</t>
  </si>
  <si>
    <t>S4418</t>
  </si>
  <si>
    <t>3332W</t>
  </si>
  <si>
    <t>2913W</t>
  </si>
  <si>
    <t>X11523MP</t>
  </si>
  <si>
    <t>P11102</t>
  </si>
  <si>
    <t>K7166</t>
  </si>
  <si>
    <t>4053W</t>
  </si>
  <si>
    <t>3487w</t>
  </si>
  <si>
    <t>4288W</t>
  </si>
  <si>
    <t>S63054Lam05/42</t>
  </si>
  <si>
    <t>3985E</t>
  </si>
  <si>
    <t>2334z</t>
  </si>
  <si>
    <t>2786W</t>
  </si>
  <si>
    <t>564KS</t>
  </si>
  <si>
    <t>K5982</t>
  </si>
  <si>
    <t>K0125</t>
  </si>
  <si>
    <t>3409W</t>
  </si>
  <si>
    <t>S5</t>
  </si>
  <si>
    <t>S2842</t>
  </si>
  <si>
    <t>2952W</t>
  </si>
  <si>
    <t>9450se</t>
  </si>
  <si>
    <t>S9163</t>
  </si>
  <si>
    <t>K9455</t>
  </si>
  <si>
    <t>1157W</t>
  </si>
  <si>
    <t>1056W</t>
  </si>
  <si>
    <t>K7</t>
  </si>
  <si>
    <t>K06</t>
  </si>
  <si>
    <t>K0009</t>
  </si>
  <si>
    <t>3384W</t>
  </si>
  <si>
    <t>U4439VL-</t>
  </si>
  <si>
    <t>K59</t>
  </si>
  <si>
    <t>R30061</t>
  </si>
  <si>
    <t>2459W</t>
  </si>
  <si>
    <t>4052W</t>
  </si>
  <si>
    <t>K7045</t>
  </si>
  <si>
    <t>X60012VV42/2</t>
  </si>
  <si>
    <t>3039W</t>
  </si>
  <si>
    <t>X011</t>
  </si>
  <si>
    <t>3032W</t>
  </si>
  <si>
    <t>S3829OW</t>
  </si>
  <si>
    <t>3522W</t>
  </si>
  <si>
    <t>SUK0518</t>
  </si>
  <si>
    <t>X55RU</t>
  </si>
  <si>
    <t>2793W</t>
  </si>
  <si>
    <t>S19014</t>
  </si>
  <si>
    <t>K096</t>
  </si>
  <si>
    <t>X12115</t>
  </si>
  <si>
    <t>K197</t>
  </si>
  <si>
    <t>U2653</t>
  </si>
  <si>
    <t>S3057VL</t>
  </si>
  <si>
    <t>u569</t>
  </si>
  <si>
    <t>3038E</t>
  </si>
  <si>
    <t>X504RU</t>
  </si>
  <si>
    <t>K015</t>
  </si>
  <si>
    <t>S3261VL</t>
  </si>
  <si>
    <t>K54</t>
  </si>
  <si>
    <t>K9763</t>
  </si>
  <si>
    <t>S2229BS</t>
  </si>
  <si>
    <t>3978W</t>
  </si>
  <si>
    <t>1961W</t>
  </si>
  <si>
    <t>3379W</t>
  </si>
  <si>
    <t>S4103CS</t>
  </si>
  <si>
    <t>K5500</t>
  </si>
  <si>
    <t>3957W</t>
  </si>
  <si>
    <t>K077</t>
  </si>
  <si>
    <t>S3112</t>
  </si>
  <si>
    <t xml:space="preserve">Antracyt 99531 </t>
  </si>
  <si>
    <t>antracyt</t>
  </si>
  <si>
    <t>Długość
mm (A,C)</t>
  </si>
  <si>
    <t>Szerokość
mm (B,D)</t>
  </si>
  <si>
    <t>Kaskada Czarna</t>
  </si>
  <si>
    <t>30180TO</t>
  </si>
  <si>
    <t>WM-Drewno</t>
  </si>
  <si>
    <t>WM-DREWNO</t>
  </si>
  <si>
    <t>WM-Bialy</t>
  </si>
  <si>
    <t>WM-BIa1</t>
  </si>
  <si>
    <t>Dab Halifax nat H1180</t>
  </si>
  <si>
    <t>Dab Halifax nat</t>
  </si>
  <si>
    <t>H1180okl</t>
  </si>
  <si>
    <t>Wirtual</t>
  </si>
  <si>
    <t>Jesion Portland</t>
  </si>
  <si>
    <t>1883W</t>
  </si>
  <si>
    <t>Jesion Portland 1883W</t>
  </si>
  <si>
    <t>Juta Jasna</t>
  </si>
  <si>
    <t>K0541</t>
  </si>
  <si>
    <t>Juta Jasna K0541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</si>
</sst>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indexed="55"/>
      <name val="Calibri"/>
      <family val="2"/>
      <scheme val="minor"/>
    </font>
    <font>
      <i/>
      <sz val="8"/>
      <name val="Calibri"/>
      <family val="2"/>
      <scheme val="minor"/>
    </font>
    <font>
      <i/>
      <sz val="9"/>
      <name val="Calibri"/>
      <family val="2"/>
      <scheme val="minor"/>
    </font>
    <font>
      <sz val="8"/>
      <name val="Verdana Pro Cond"/>
      <family val="2"/>
    </font>
    <font>
      <sz val="7"/>
      <name val="Verdana Pro Cond"/>
      <family val="2"/>
    </font>
    <font>
      <sz val="9"/>
      <name val="Verdana Pro Cond"/>
      <family val="2"/>
    </font>
    <font>
      <sz val="10"/>
      <name val="Calibri"/>
      <family val="2"/>
      <charset val="238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/>
    </xf>
    <xf numFmtId="0" fontId="3" fillId="2" borderId="12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left" vertical="top"/>
    </xf>
    <xf numFmtId="0" fontId="7" fillId="0" borderId="5" xfId="0" applyFont="1" applyBorder="1" applyProtection="1">
      <protection locked="0"/>
    </xf>
    <xf numFmtId="0" fontId="3" fillId="2" borderId="17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 wrapText="1"/>
    </xf>
    <xf numFmtId="0" fontId="0" fillId="0" borderId="0" xfId="0" quotePrefix="1"/>
    <xf numFmtId="0" fontId="10" fillId="0" borderId="0" xfId="0" applyFont="1"/>
    <xf numFmtId="49" fontId="12" fillId="0" borderId="1" xfId="0" applyNumberFormat="1" applyFont="1" applyBorder="1" applyAlignment="1" applyProtection="1">
      <alignment horizontal="center" vertical="center"/>
      <protection locked="0" hidden="1"/>
    </xf>
    <xf numFmtId="3" fontId="2" fillId="0" borderId="5" xfId="0" applyNumberFormat="1" applyFont="1" applyBorder="1" applyAlignment="1" applyProtection="1">
      <alignment horizontal="left" vertical="center"/>
      <protection locked="0"/>
    </xf>
    <xf numFmtId="0" fontId="9" fillId="2" borderId="20" xfId="0" applyFont="1" applyFill="1" applyBorder="1" applyAlignment="1">
      <alignment horizontal="center" wrapText="1"/>
    </xf>
    <xf numFmtId="0" fontId="9" fillId="2" borderId="16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49" fontId="0" fillId="0" borderId="0" xfId="0" applyNumberFormat="1"/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8" fillId="2" borderId="24" xfId="0" applyFont="1" applyFill="1" applyBorder="1" applyAlignment="1">
      <alignment horizontal="center" wrapText="1"/>
    </xf>
    <xf numFmtId="0" fontId="12" fillId="0" borderId="21" xfId="0" applyFont="1" applyBorder="1" applyAlignment="1" applyProtection="1">
      <alignment horizontal="center" vertical="center" wrapText="1"/>
      <protection locked="0" hidden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2" fillId="0" borderId="27" xfId="0" applyFont="1" applyBorder="1"/>
    <xf numFmtId="0" fontId="2" fillId="0" borderId="19" xfId="0" applyFont="1" applyBorder="1"/>
    <xf numFmtId="0" fontId="2" fillId="0" borderId="18" xfId="0" applyFont="1" applyBorder="1" applyAlignment="1" applyProtection="1">
      <alignment vertical="top"/>
      <protection locked="0"/>
    </xf>
    <xf numFmtId="0" fontId="2" fillId="0" borderId="19" xfId="0" applyFont="1" applyBorder="1" applyAlignment="1" applyProtection="1">
      <alignment vertical="top"/>
      <protection locked="0"/>
    </xf>
    <xf numFmtId="0" fontId="4" fillId="2" borderId="22" xfId="0" applyFont="1" applyFill="1" applyBorder="1" applyAlignment="1">
      <alignment horizontal="left" vertical="center"/>
    </xf>
    <xf numFmtId="0" fontId="2" fillId="2" borderId="19" xfId="0" applyFont="1" applyFill="1" applyBorder="1"/>
    <xf numFmtId="0" fontId="4" fillId="2" borderId="27" xfId="0" applyFont="1" applyFill="1" applyBorder="1" applyAlignment="1">
      <alignment horizontal="left" vertical="center"/>
    </xf>
    <xf numFmtId="0" fontId="2" fillId="0" borderId="18" xfId="0" applyFont="1" applyBorder="1"/>
    <xf numFmtId="0" fontId="7" fillId="0" borderId="27" xfId="0" applyFont="1" applyBorder="1" applyProtection="1">
      <protection locked="0"/>
    </xf>
    <xf numFmtId="0" fontId="2" fillId="2" borderId="5" xfId="0" applyFont="1" applyFill="1" applyBorder="1"/>
    <xf numFmtId="0" fontId="2" fillId="2" borderId="3" xfId="0" applyFont="1" applyFill="1" applyBorder="1" applyAlignment="1">
      <alignment horizontal="left" vertical="top"/>
    </xf>
    <xf numFmtId="0" fontId="3" fillId="2" borderId="22" xfId="0" applyFont="1" applyFill="1" applyBorder="1" applyAlignment="1">
      <alignment horizontal="left" vertical="top"/>
    </xf>
    <xf numFmtId="0" fontId="2" fillId="2" borderId="27" xfId="0" applyFont="1" applyFill="1" applyBorder="1"/>
    <xf numFmtId="0" fontId="2" fillId="2" borderId="19" xfId="0" applyFont="1" applyFill="1" applyBorder="1" applyAlignment="1">
      <alignment horizontal="left" vertical="top"/>
    </xf>
    <xf numFmtId="0" fontId="10" fillId="0" borderId="21" xfId="0" applyFont="1" applyBorder="1" applyAlignment="1" applyProtection="1">
      <alignment horizontal="center" vertical="center" wrapText="1"/>
      <protection locked="0" hidden="1"/>
    </xf>
    <xf numFmtId="0" fontId="2" fillId="2" borderId="22" xfId="0" applyFont="1" applyFill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vertical="top"/>
      <protection locked="0"/>
    </xf>
    <xf numFmtId="0" fontId="3" fillId="2" borderId="22" xfId="0" applyFont="1" applyFill="1" applyBorder="1" applyAlignment="1">
      <alignment horizontal="right" vertical="top"/>
    </xf>
    <xf numFmtId="0" fontId="7" fillId="2" borderId="27" xfId="0" applyFont="1" applyFill="1" applyBorder="1" applyProtection="1">
      <protection locked="0"/>
    </xf>
    <xf numFmtId="0" fontId="10" fillId="0" borderId="15" xfId="0" applyFont="1" applyBorder="1"/>
    <xf numFmtId="0" fontId="10" fillId="3" borderId="0" xfId="0" applyFont="1" applyFill="1"/>
    <xf numFmtId="49" fontId="10" fillId="3" borderId="0" xfId="0" applyNumberFormat="1" applyFont="1" applyFill="1"/>
    <xf numFmtId="49" fontId="10" fillId="0" borderId="0" xfId="0" applyNumberFormat="1" applyFont="1"/>
    <xf numFmtId="49" fontId="10" fillId="0" borderId="15" xfId="0" applyNumberFormat="1" applyFont="1" applyBorder="1"/>
    <xf numFmtId="0" fontId="8" fillId="2" borderId="3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/>
      <protection hidden="1"/>
    </xf>
    <xf numFmtId="0" fontId="11" fillId="2" borderId="21" xfId="0" applyFont="1" applyFill="1" applyBorder="1" applyAlignment="1" applyProtection="1">
      <alignment horizontal="left" vertical="center" wrapText="1"/>
      <protection hidden="1"/>
    </xf>
    <xf numFmtId="0" fontId="12" fillId="0" borderId="21" xfId="0" applyFont="1" applyBorder="1" applyAlignment="1" applyProtection="1">
      <alignment vertical="center"/>
      <protection locked="0"/>
    </xf>
    <xf numFmtId="49" fontId="10" fillId="0" borderId="21" xfId="0" applyNumberFormat="1" applyFont="1" applyBorder="1" applyProtection="1">
      <protection locked="0"/>
    </xf>
    <xf numFmtId="0" fontId="13" fillId="0" borderId="32" xfId="0" applyFont="1" applyBorder="1" applyAlignment="1" applyProtection="1">
      <alignment vertical="center"/>
      <protection locked="0"/>
    </xf>
    <xf numFmtId="0" fontId="5" fillId="0" borderId="15" xfId="0" applyFont="1" applyBorder="1"/>
    <xf numFmtId="0" fontId="14" fillId="4" borderId="33" xfId="0" applyFont="1" applyFill="1" applyBorder="1"/>
    <xf numFmtId="0" fontId="5" fillId="0" borderId="34" xfId="0" applyFont="1" applyBorder="1"/>
    <xf numFmtId="0" fontId="15" fillId="4" borderId="2" xfId="0" applyFont="1" applyFill="1" applyBorder="1"/>
    <xf numFmtId="0" fontId="5" fillId="0" borderId="21" xfId="0" applyFont="1" applyBorder="1" applyProtection="1">
      <protection locked="0"/>
    </xf>
    <xf numFmtId="14" fontId="2" fillId="0" borderId="0" xfId="0" applyNumberFormat="1" applyFont="1" applyAlignment="1" applyProtection="1">
      <alignment vertical="top"/>
      <protection locked="0"/>
    </xf>
    <xf numFmtId="0" fontId="5" fillId="0" borderId="15" xfId="0" applyFont="1" applyBorder="1" applyProtection="1">
      <protection locked="0"/>
    </xf>
    <xf numFmtId="0" fontId="5" fillId="0" borderId="1" xfId="0" applyFont="1" applyBorder="1" applyAlignment="1">
      <alignment horizontal="right" vertical="center"/>
    </xf>
    <xf numFmtId="0" fontId="10" fillId="0" borderId="21" xfId="0" applyFont="1" applyBorder="1" applyProtection="1">
      <protection locked="0"/>
    </xf>
    <xf numFmtId="1" fontId="12" fillId="0" borderId="1" xfId="0" applyNumberFormat="1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 applyProtection="1">
      <alignment horizontal="left" vertical="top"/>
      <protection locked="0"/>
    </xf>
    <xf numFmtId="0" fontId="3" fillId="0" borderId="4" xfId="0" applyFont="1" applyBorder="1" applyAlignment="1" applyProtection="1">
      <alignment horizontal="left" vertical="top"/>
      <protection locked="0"/>
    </xf>
    <xf numFmtId="0" fontId="3" fillId="0" borderId="28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7" xfId="0" applyFont="1" applyBorder="1" applyAlignment="1" applyProtection="1">
      <alignment horizontal="left" vertical="top"/>
      <protection locked="0"/>
    </xf>
    <xf numFmtId="0" fontId="3" fillId="0" borderId="8" xfId="0" applyFont="1" applyBorder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3" fillId="0" borderId="9" xfId="0" applyFont="1" applyBorder="1" applyAlignment="1" applyProtection="1">
      <alignment horizontal="left" vertical="top"/>
      <protection locked="0"/>
    </xf>
    <xf numFmtId="0" fontId="3" fillId="0" borderId="10" xfId="0" applyFont="1" applyBorder="1" applyAlignment="1" applyProtection="1">
      <alignment horizontal="left" vertical="top"/>
      <protection locked="0"/>
    </xf>
    <xf numFmtId="0" fontId="3" fillId="0" borderId="2" xfId="0" applyFont="1" applyBorder="1" applyAlignment="1" applyProtection="1">
      <alignment horizontal="left" vertical="top"/>
      <protection locked="0"/>
    </xf>
    <xf numFmtId="0" fontId="3" fillId="0" borderId="11" xfId="0" applyFont="1" applyBorder="1" applyAlignment="1" applyProtection="1">
      <alignment horizontal="left" vertical="top"/>
      <protection locked="0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wrapText="1"/>
    </xf>
    <xf numFmtId="0" fontId="8" fillId="5" borderId="25" xfId="0" applyFont="1" applyFill="1" applyBorder="1" applyAlignment="1">
      <alignment horizontal="center" wrapText="1"/>
    </xf>
    <xf numFmtId="0" fontId="2" fillId="0" borderId="32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754062</xdr:colOff>
      <xdr:row>1</xdr:row>
      <xdr:rowOff>1</xdr:rowOff>
    </xdr:from>
    <xdr:to>
      <xdr:col>16</xdr:col>
      <xdr:colOff>1</xdr:colOff>
      <xdr:row>5</xdr:row>
      <xdr:rowOff>230188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57750" y="95251"/>
          <a:ext cx="1920876" cy="944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Ins="36000" rtlCol="0" anchor="t"/>
        <a:lstStyle/>
        <a:p>
          <a:r>
            <a:rPr lang="de-DE" sz="900" b="1"/>
            <a:t>UWAGI: </a:t>
          </a:r>
          <a:r>
            <a:rPr lang="de-DE" sz="1000" u="sng"/>
            <a:t>Usłojenie wzdłuż </a:t>
          </a:r>
          <a:r>
            <a:rPr lang="de-DE" sz="1000" b="1" u="sng"/>
            <a:t>pierwszego wymiaru (długość)</a:t>
          </a:r>
          <a:br>
            <a:rPr lang="pl-PL" sz="900"/>
          </a:br>
          <a:br>
            <a:rPr lang="de-DE" sz="900"/>
          </a:br>
          <a:r>
            <a:rPr lang="de-DE" sz="1000" b="0" u="sng"/>
            <a:t>Wymiary na zamówieniu</a:t>
          </a:r>
          <a:r>
            <a:rPr lang="pl-PL" sz="1000" b="0" u="sng"/>
            <a:t>:</a:t>
          </a:r>
          <a:r>
            <a:rPr lang="pl-PL" sz="1000" b="0" u="sng" baseline="0"/>
            <a:t> </a:t>
          </a:r>
          <a:r>
            <a:rPr lang="pl-PL" sz="1000" b="0" u="sng"/>
            <a:t> </a:t>
          </a:r>
          <a:br>
            <a:rPr lang="pl-PL" sz="1000" b="1" u="sng"/>
          </a:br>
          <a:r>
            <a:rPr lang="pl-PL" sz="1000" b="1" u="sng"/>
            <a:t> </a:t>
          </a:r>
          <a:r>
            <a:rPr lang="de-DE" sz="1000" b="1" u="sng"/>
            <a:t>brutto (razem z</a:t>
          </a:r>
          <a:r>
            <a:rPr lang="de-DE" sz="1000" b="1" u="sng" baseline="0"/>
            <a:t> obrze</a:t>
          </a:r>
          <a:r>
            <a:rPr lang="pl-PL" sz="1000" b="1" u="sng" baseline="0"/>
            <a:t>żą</a:t>
          </a:r>
          <a:r>
            <a:rPr lang="de-DE" sz="1000" b="1" u="sng" baseline="0"/>
            <a:t>)</a:t>
          </a:r>
          <a:r>
            <a:rPr lang="de-DE" sz="1000" b="1" u="sng"/>
            <a:t> w mm</a:t>
          </a:r>
        </a:p>
        <a:p>
          <a:endParaRPr lang="de-DE" sz="900"/>
        </a:p>
      </xdr:txBody>
    </xdr:sp>
    <xdr:clientData/>
  </xdr:twoCellAnchor>
  <xdr:twoCellAnchor>
    <xdr:from>
      <xdr:col>11</xdr:col>
      <xdr:colOff>50766</xdr:colOff>
      <xdr:row>11</xdr:row>
      <xdr:rowOff>69688</xdr:rowOff>
    </xdr:from>
    <xdr:to>
      <xdr:col>11</xdr:col>
      <xdr:colOff>219808</xdr:colOff>
      <xdr:row>11</xdr:row>
      <xdr:rowOff>165589</xdr:rowOff>
    </xdr:to>
    <xdr:sp macro="" textlink="">
      <xdr:nvSpPr>
        <xdr:cNvPr id="3" name="Prostoką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5337141" y="2069938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11</xdr:col>
      <xdr:colOff>51975</xdr:colOff>
      <xdr:row>11</xdr:row>
      <xdr:rowOff>41676</xdr:rowOff>
    </xdr:from>
    <xdr:to>
      <xdr:col>11</xdr:col>
      <xdr:colOff>215261</xdr:colOff>
      <xdr:row>11</xdr:row>
      <xdr:rowOff>41676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 bwMode="auto">
        <a:xfrm>
          <a:off x="5334351" y="2037563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12</xdr:col>
      <xdr:colOff>227658</xdr:colOff>
      <xdr:row>11</xdr:row>
      <xdr:rowOff>70652</xdr:rowOff>
    </xdr:from>
    <xdr:to>
      <xdr:col>12</xdr:col>
      <xdr:colOff>228383</xdr:colOff>
      <xdr:row>11</xdr:row>
      <xdr:rowOff>167804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 bwMode="auto">
        <a:xfrm>
          <a:off x="5783036" y="2075089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12</xdr:col>
      <xdr:colOff>34646</xdr:colOff>
      <xdr:row>11</xdr:row>
      <xdr:rowOff>68223</xdr:rowOff>
    </xdr:from>
    <xdr:to>
      <xdr:col>12</xdr:col>
      <xdr:colOff>203688</xdr:colOff>
      <xdr:row>11</xdr:row>
      <xdr:rowOff>164124</xdr:rowOff>
    </xdr:to>
    <xdr:sp macro="" textlink="">
      <xdr:nvSpPr>
        <xdr:cNvPr id="24" name="Prostoką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5587721" y="206847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47835</xdr:colOff>
      <xdr:row>11</xdr:row>
      <xdr:rowOff>58176</xdr:rowOff>
    </xdr:from>
    <xdr:to>
      <xdr:col>13</xdr:col>
      <xdr:colOff>216877</xdr:colOff>
      <xdr:row>11</xdr:row>
      <xdr:rowOff>154077</xdr:rowOff>
    </xdr:to>
    <xdr:sp macro="" textlink="">
      <xdr:nvSpPr>
        <xdr:cNvPr id="25" name="Prostoką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5870122" y="206261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13</xdr:col>
      <xdr:colOff>54242</xdr:colOff>
      <xdr:row>11</xdr:row>
      <xdr:rowOff>185297</xdr:rowOff>
    </xdr:from>
    <xdr:to>
      <xdr:col>13</xdr:col>
      <xdr:colOff>217528</xdr:colOff>
      <xdr:row>11</xdr:row>
      <xdr:rowOff>185297</xdr:rowOff>
    </xdr:to>
    <xdr:cxnSp macro="">
      <xdr:nvCxnSpPr>
        <xdr:cNvPr id="26" name="Łącznik prosty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CxnSpPr/>
      </xdr:nvCxnSpPr>
      <xdr:spPr bwMode="auto">
        <a:xfrm>
          <a:off x="5867293" y="2174341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14</xdr:col>
      <xdr:colOff>75678</xdr:colOff>
      <xdr:row>11</xdr:row>
      <xdr:rowOff>65293</xdr:rowOff>
    </xdr:from>
    <xdr:to>
      <xdr:col>14</xdr:col>
      <xdr:colOff>244720</xdr:colOff>
      <xdr:row>11</xdr:row>
      <xdr:rowOff>161194</xdr:rowOff>
    </xdr:to>
    <xdr:sp macro="" textlink="">
      <xdr:nvSpPr>
        <xdr:cNvPr id="27" name="Prostokąt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 bwMode="auto">
        <a:xfrm>
          <a:off x="6162153" y="206554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14</xdr:col>
      <xdr:colOff>50348</xdr:colOff>
      <xdr:row>11</xdr:row>
      <xdr:rowOff>66047</xdr:rowOff>
    </xdr:from>
    <xdr:to>
      <xdr:col>14</xdr:col>
      <xdr:colOff>51073</xdr:colOff>
      <xdr:row>11</xdr:row>
      <xdr:rowOff>163199</xdr:rowOff>
    </xdr:to>
    <xdr:cxnSp macro="">
      <xdr:nvCxnSpPr>
        <xdr:cNvPr id="31" name="Łącznik prosty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 bwMode="auto">
        <a:xfrm>
          <a:off x="6139544" y="2070484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216</xdr:row>
          <xdr:rowOff>19050</xdr:rowOff>
        </xdr:from>
        <xdr:to>
          <xdr:col>15</xdr:col>
          <xdr:colOff>123825</xdr:colOff>
          <xdr:row>269</xdr:row>
          <xdr:rowOff>142875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28575</xdr:colOff>
      <xdr:row>212</xdr:row>
      <xdr:rowOff>149225</xdr:rowOff>
    </xdr:from>
    <xdr:to>
      <xdr:col>15</xdr:col>
      <xdr:colOff>381000</xdr:colOff>
      <xdr:row>212</xdr:row>
      <xdr:rowOff>158750</xdr:rowOff>
    </xdr:to>
    <xdr:cxnSp macro="">
      <xdr:nvCxnSpPr>
        <xdr:cNvPr id="36" name="Gerader Verbinder 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>
          <a:cxnSpLocks noChangeShapeType="1"/>
        </xdr:cNvCxnSpPr>
      </xdr:nvCxnSpPr>
      <xdr:spPr bwMode="auto">
        <a:xfrm flipV="1">
          <a:off x="28575" y="37525325"/>
          <a:ext cx="69151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50766</xdr:colOff>
      <xdr:row>0</xdr:row>
      <xdr:rowOff>69688</xdr:rowOff>
    </xdr:from>
    <xdr:to>
      <xdr:col>5</xdr:col>
      <xdr:colOff>219808</xdr:colOff>
      <xdr:row>0</xdr:row>
      <xdr:rowOff>165589</xdr:rowOff>
    </xdr:to>
    <xdr:sp macro="" textlink="">
      <xdr:nvSpPr>
        <xdr:cNvPr id="2" name="Prostoką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 bwMode="auto">
        <a:xfrm>
          <a:off x="5337141" y="2069938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5</xdr:col>
      <xdr:colOff>51975</xdr:colOff>
      <xdr:row>0</xdr:row>
      <xdr:rowOff>41676</xdr:rowOff>
    </xdr:from>
    <xdr:to>
      <xdr:col>5</xdr:col>
      <xdr:colOff>215261</xdr:colOff>
      <xdr:row>0</xdr:row>
      <xdr:rowOff>41676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CxnSpPr/>
      </xdr:nvCxnSpPr>
      <xdr:spPr bwMode="auto">
        <a:xfrm>
          <a:off x="5338350" y="2041926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227658</xdr:colOff>
      <xdr:row>0</xdr:row>
      <xdr:rowOff>70652</xdr:rowOff>
    </xdr:from>
    <xdr:to>
      <xdr:col>6</xdr:col>
      <xdr:colOff>228383</xdr:colOff>
      <xdr:row>0</xdr:row>
      <xdr:rowOff>167804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CxnSpPr/>
      </xdr:nvCxnSpPr>
      <xdr:spPr bwMode="auto">
        <a:xfrm>
          <a:off x="5780733" y="2070902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6</xdr:col>
      <xdr:colOff>34646</xdr:colOff>
      <xdr:row>0</xdr:row>
      <xdr:rowOff>68223</xdr:rowOff>
    </xdr:from>
    <xdr:to>
      <xdr:col>6</xdr:col>
      <xdr:colOff>203688</xdr:colOff>
      <xdr:row>0</xdr:row>
      <xdr:rowOff>164124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 bwMode="auto">
        <a:xfrm>
          <a:off x="5587721" y="206847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47835</xdr:colOff>
      <xdr:row>0</xdr:row>
      <xdr:rowOff>58176</xdr:rowOff>
    </xdr:from>
    <xdr:to>
      <xdr:col>7</xdr:col>
      <xdr:colOff>216877</xdr:colOff>
      <xdr:row>0</xdr:row>
      <xdr:rowOff>154077</xdr:rowOff>
    </xdr:to>
    <xdr:sp macro="" textlink="">
      <xdr:nvSpPr>
        <xdr:cNvPr id="6" name="Prostoką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 bwMode="auto">
        <a:xfrm>
          <a:off x="5867610" y="2058426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54242</xdr:colOff>
      <xdr:row>0</xdr:row>
      <xdr:rowOff>185297</xdr:rowOff>
    </xdr:from>
    <xdr:to>
      <xdr:col>7</xdr:col>
      <xdr:colOff>217528</xdr:colOff>
      <xdr:row>0</xdr:row>
      <xdr:rowOff>185297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CxnSpPr/>
      </xdr:nvCxnSpPr>
      <xdr:spPr bwMode="auto">
        <a:xfrm>
          <a:off x="5874017" y="2185547"/>
          <a:ext cx="163286" cy="0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8</xdr:col>
      <xdr:colOff>75678</xdr:colOff>
      <xdr:row>0</xdr:row>
      <xdr:rowOff>65293</xdr:rowOff>
    </xdr:from>
    <xdr:to>
      <xdr:col>8</xdr:col>
      <xdr:colOff>244720</xdr:colOff>
      <xdr:row>0</xdr:row>
      <xdr:rowOff>161194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 bwMode="auto">
        <a:xfrm>
          <a:off x="6162153" y="2065543"/>
          <a:ext cx="169042" cy="959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50348</xdr:colOff>
      <xdr:row>0</xdr:row>
      <xdr:rowOff>66047</xdr:rowOff>
    </xdr:from>
    <xdr:to>
      <xdr:col>8</xdr:col>
      <xdr:colOff>51073</xdr:colOff>
      <xdr:row>0</xdr:row>
      <xdr:rowOff>163199</xdr:rowOff>
    </xdr:to>
    <xdr:cxnSp macro="">
      <xdr:nvCxnSpPr>
        <xdr:cNvPr id="9" name="Łącznik prosty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 bwMode="auto">
        <a:xfrm>
          <a:off x="6136823" y="2066297"/>
          <a:ext cx="725" cy="97152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2"/>
  <sheetViews>
    <sheetView tabSelected="1" view="pageLayout" zoomScaleNormal="130" zoomScaleSheetLayoutView="100" workbookViewId="0">
      <selection activeCell="B13" sqref="B13"/>
    </sheetView>
  </sheetViews>
  <sheetFormatPr defaultColWidth="12.5703125" defaultRowHeight="12.75" x14ac:dyDescent="0.2"/>
  <cols>
    <col min="1" max="1" width="3.28515625" style="1" customWidth="1"/>
    <col min="2" max="2" width="7.7109375" style="1" customWidth="1"/>
    <col min="3" max="3" width="14.140625" style="1" customWidth="1"/>
    <col min="4" max="5" width="7.28515625" style="1" customWidth="1"/>
    <col min="6" max="6" width="4.140625" style="1" customWidth="1"/>
    <col min="7" max="7" width="10.85546875" style="1" customWidth="1"/>
    <col min="8" max="8" width="5.140625" style="1" customWidth="1"/>
    <col min="9" max="9" width="10.85546875" style="1" customWidth="1"/>
    <col min="10" max="10" width="7.5703125" style="1" customWidth="1"/>
    <col min="11" max="11" width="0.28515625" style="1" hidden="1" customWidth="1"/>
    <col min="12" max="15" width="3.85546875" style="1" customWidth="1"/>
    <col min="16" max="16" width="6" style="1" customWidth="1"/>
    <col min="17" max="17" width="0.5703125" style="1" customWidth="1"/>
    <col min="18" max="255" width="11.5703125" style="1" customWidth="1"/>
    <col min="256" max="16384" width="12.5703125" style="1"/>
  </cols>
  <sheetData>
    <row r="1" spans="1:16" ht="7.5" customHeight="1" x14ac:dyDescent="0.2">
      <c r="M1" s="2"/>
      <c r="O1" s="2"/>
      <c r="P1" s="2"/>
    </row>
    <row r="2" spans="1:16" x14ac:dyDescent="0.2">
      <c r="B2" s="7" t="s">
        <v>10</v>
      </c>
      <c r="C2" s="9"/>
      <c r="D2" s="49"/>
      <c r="E2" s="48" t="s">
        <v>4</v>
      </c>
      <c r="F2" s="39"/>
      <c r="G2" s="38"/>
      <c r="H2" s="32"/>
      <c r="I2" s="5"/>
    </row>
    <row r="3" spans="1:16" ht="5.25" customHeight="1" x14ac:dyDescent="0.2">
      <c r="N3" s="3"/>
      <c r="O3" s="3"/>
      <c r="P3" s="3"/>
    </row>
    <row r="4" spans="1:16" ht="19.5" customHeight="1" x14ac:dyDescent="0.2">
      <c r="A4" s="35" t="s">
        <v>7</v>
      </c>
      <c r="B4" s="36"/>
      <c r="C4" s="91"/>
      <c r="D4" s="92"/>
      <c r="E4" s="92"/>
      <c r="F4" s="92"/>
      <c r="G4" s="92"/>
      <c r="H4" s="93"/>
      <c r="I4" s="66"/>
      <c r="J4" s="24"/>
      <c r="K4" s="24"/>
      <c r="L4" s="24"/>
      <c r="M4" s="5"/>
      <c r="N4" s="5"/>
      <c r="O4" s="5"/>
      <c r="P4" s="5"/>
    </row>
    <row r="5" spans="1:16" ht="19.5" customHeight="1" x14ac:dyDescent="0.2">
      <c r="A5" s="35" t="s">
        <v>8</v>
      </c>
      <c r="B5" s="36"/>
      <c r="C5" s="91"/>
      <c r="D5" s="92"/>
      <c r="E5" s="92"/>
      <c r="F5" s="92"/>
      <c r="G5" s="92"/>
      <c r="H5" s="93"/>
      <c r="I5" s="24"/>
      <c r="J5" s="24"/>
      <c r="K5" s="24"/>
      <c r="L5" s="24"/>
      <c r="M5" s="5"/>
    </row>
    <row r="6" spans="1:16" ht="19.5" customHeight="1" x14ac:dyDescent="0.2">
      <c r="A6" s="35" t="s">
        <v>697</v>
      </c>
      <c r="B6" s="36"/>
      <c r="C6" s="91"/>
      <c r="D6" s="92"/>
      <c r="E6" s="92"/>
      <c r="F6" s="92"/>
      <c r="G6" s="92"/>
      <c r="H6" s="93"/>
      <c r="I6" s="25"/>
      <c r="J6" s="25"/>
      <c r="K6" s="25"/>
      <c r="L6" s="25"/>
      <c r="M6" s="4"/>
    </row>
    <row r="7" spans="1:16" ht="18" customHeight="1" x14ac:dyDescent="0.2">
      <c r="A7" s="37" t="s">
        <v>9</v>
      </c>
      <c r="B7" s="36"/>
      <c r="C7" s="91"/>
      <c r="D7" s="92"/>
      <c r="E7" s="92"/>
      <c r="F7" s="92"/>
      <c r="G7" s="92"/>
      <c r="H7" s="93"/>
      <c r="I7" s="24"/>
      <c r="J7" s="24"/>
      <c r="K7" s="24"/>
      <c r="L7" s="42" t="s">
        <v>5</v>
      </c>
      <c r="M7" s="43"/>
      <c r="N7" s="44"/>
      <c r="O7" s="31"/>
      <c r="P7" s="32"/>
    </row>
    <row r="8" spans="1:16" ht="19.5" customHeight="1" x14ac:dyDescent="0.2">
      <c r="A8" s="35" t="s">
        <v>11</v>
      </c>
      <c r="B8" s="36"/>
      <c r="C8" s="91"/>
      <c r="D8" s="92"/>
      <c r="E8" s="92"/>
      <c r="F8" s="92"/>
      <c r="G8" s="92"/>
      <c r="H8" s="93"/>
      <c r="I8" s="47"/>
      <c r="J8" s="24"/>
      <c r="K8" s="24"/>
      <c r="L8" s="8" t="s">
        <v>6</v>
      </c>
      <c r="M8" s="40"/>
      <c r="N8" s="41"/>
      <c r="O8" s="31"/>
      <c r="P8" s="32"/>
    </row>
    <row r="9" spans="1:16" ht="19.5" customHeight="1" x14ac:dyDescent="0.2">
      <c r="A9" s="37" t="s">
        <v>0</v>
      </c>
      <c r="B9" s="36"/>
      <c r="C9" s="15"/>
      <c r="D9" s="46" t="s">
        <v>12</v>
      </c>
      <c r="E9" s="60"/>
      <c r="F9" s="33"/>
      <c r="G9" s="33"/>
      <c r="H9" s="33"/>
      <c r="I9" s="34"/>
      <c r="J9" s="24"/>
      <c r="K9" s="24"/>
      <c r="O9" s="1" t="s">
        <v>1659</v>
      </c>
    </row>
    <row r="10" spans="1:16" ht="3" customHeight="1" x14ac:dyDescent="0.2"/>
    <row r="11" spans="1:16" ht="13.5" customHeight="1" x14ac:dyDescent="0.2">
      <c r="A11" s="6" t="s">
        <v>1</v>
      </c>
      <c r="B11" s="86" t="s">
        <v>14</v>
      </c>
      <c r="C11" s="87"/>
      <c r="D11" s="87"/>
      <c r="E11" s="87"/>
      <c r="F11" s="88"/>
      <c r="G11" s="16"/>
      <c r="H11" s="82" t="s">
        <v>13</v>
      </c>
      <c r="I11" s="83"/>
      <c r="J11" s="83"/>
      <c r="K11" s="84"/>
      <c r="L11" s="83"/>
      <c r="M11" s="83"/>
      <c r="N11" s="83"/>
      <c r="O11" s="85"/>
      <c r="P11" s="89" t="s">
        <v>1003</v>
      </c>
    </row>
    <row r="12" spans="1:16" ht="25.5" customHeight="1" x14ac:dyDescent="0.2">
      <c r="A12" s="10"/>
      <c r="B12" s="17" t="s">
        <v>1014</v>
      </c>
      <c r="C12" s="18" t="s">
        <v>267</v>
      </c>
      <c r="D12" s="19" t="s">
        <v>2587</v>
      </c>
      <c r="E12" s="19" t="s">
        <v>2588</v>
      </c>
      <c r="F12" s="20" t="s">
        <v>2</v>
      </c>
      <c r="G12" s="21" t="s">
        <v>1013</v>
      </c>
      <c r="H12" s="28" t="s">
        <v>15</v>
      </c>
      <c r="I12" s="29" t="s">
        <v>267</v>
      </c>
      <c r="J12" s="30" t="s">
        <v>689</v>
      </c>
      <c r="K12" s="55"/>
      <c r="L12" s="26" t="s">
        <v>690</v>
      </c>
      <c r="M12" s="11" t="s">
        <v>495</v>
      </c>
      <c r="N12" s="11" t="s">
        <v>408</v>
      </c>
      <c r="O12" s="11" t="s">
        <v>688</v>
      </c>
      <c r="P12" s="90"/>
    </row>
    <row r="13" spans="1:16" ht="17.25" customHeight="1" x14ac:dyDescent="0.2">
      <c r="A13" s="22">
        <v>1</v>
      </c>
      <c r="B13" s="67"/>
      <c r="C13" s="56" t="str">
        <f>IF(B13="","",IF(B13="zp",C12,VLOOKUP(B13,'KOD, Kolor Plyta'!A:B,2,FALSE)))</f>
        <v/>
      </c>
      <c r="D13" s="70"/>
      <c r="E13" s="70"/>
      <c r="F13" s="70"/>
      <c r="G13" s="58"/>
      <c r="H13" s="59"/>
      <c r="I13" s="57" t="str">
        <f>IF(H13="","",IF(H13="zp",C13,VLOOKUP(H13,'KOD, Kolor okl.'!$B:$D,3,FALSE)))</f>
        <v/>
      </c>
      <c r="J13" s="45"/>
      <c r="K13" s="57">
        <f t="shared" ref="K13:K76" si="0">IF(J13="zp.",K12,J13)</f>
        <v>0</v>
      </c>
      <c r="L13" s="27"/>
      <c r="M13" s="27"/>
      <c r="N13" s="27"/>
      <c r="O13" s="27"/>
      <c r="P13" s="14"/>
    </row>
    <row r="14" spans="1:16" ht="17.25" customHeight="1" x14ac:dyDescent="0.2">
      <c r="A14" s="22">
        <v>2</v>
      </c>
      <c r="B14" s="67"/>
      <c r="C14" s="56" t="str">
        <f>IF(B14="","",IF(B14="zp",C13,VLOOKUP(B14,'KOD, Kolor Plyta'!A:B,2,FALSE)))</f>
        <v/>
      </c>
      <c r="D14" s="70"/>
      <c r="E14" s="70"/>
      <c r="F14" s="70"/>
      <c r="G14" s="58"/>
      <c r="H14" s="59"/>
      <c r="I14" s="57" t="str">
        <f>IF(H14="","",IF(H14="zp",I13,VLOOKUP(H14,'KOD, Kolor okl.'!$B:$D,3,FALSE)))</f>
        <v/>
      </c>
      <c r="J14" s="45"/>
      <c r="K14" s="57">
        <f t="shared" si="0"/>
        <v>0</v>
      </c>
      <c r="L14" s="27"/>
      <c r="M14" s="27"/>
      <c r="N14" s="27"/>
      <c r="O14" s="27"/>
      <c r="P14" s="14"/>
    </row>
    <row r="15" spans="1:16" ht="17.25" customHeight="1" x14ac:dyDescent="0.2">
      <c r="A15" s="22">
        <v>3</v>
      </c>
      <c r="B15" s="67"/>
      <c r="C15" s="56" t="str">
        <f>IF(B15="","",IF(B15="zp",C14,VLOOKUP(B15,'KOD, Kolor Plyta'!A:B,2,FALSE)))</f>
        <v/>
      </c>
      <c r="D15" s="70"/>
      <c r="E15" s="70"/>
      <c r="F15" s="70"/>
      <c r="G15" s="58"/>
      <c r="H15" s="59"/>
      <c r="I15" s="57" t="str">
        <f>IF(H15="","",IF(H15="zp",I14,VLOOKUP(H15,'KOD, Kolor okl.'!$B:$D,3,FALSE)))</f>
        <v/>
      </c>
      <c r="J15" s="45"/>
      <c r="K15" s="57">
        <f t="shared" si="0"/>
        <v>0</v>
      </c>
      <c r="L15" s="27"/>
      <c r="M15" s="27"/>
      <c r="N15" s="27"/>
      <c r="O15" s="27"/>
      <c r="P15" s="14"/>
    </row>
    <row r="16" spans="1:16" ht="17.25" customHeight="1" x14ac:dyDescent="0.2">
      <c r="A16" s="22">
        <v>4</v>
      </c>
      <c r="B16" s="67"/>
      <c r="C16" s="56" t="str">
        <f>IF(B16="","",IF(B16="zp",C15,VLOOKUP(B16,'KOD, Kolor Plyta'!A:B,2,FALSE)))</f>
        <v/>
      </c>
      <c r="D16" s="70"/>
      <c r="E16" s="70"/>
      <c r="F16" s="70"/>
      <c r="G16" s="58"/>
      <c r="H16" s="59"/>
      <c r="I16" s="57" t="str">
        <f>IF(H16="","",IF(H16="zp",I15,VLOOKUP(H16,'KOD, Kolor okl.'!$B:$D,3,FALSE)))</f>
        <v/>
      </c>
      <c r="J16" s="45"/>
      <c r="K16" s="57">
        <f t="shared" si="0"/>
        <v>0</v>
      </c>
      <c r="L16" s="27"/>
      <c r="M16" s="27"/>
      <c r="N16" s="27"/>
      <c r="O16" s="27"/>
      <c r="P16" s="14"/>
    </row>
    <row r="17" spans="1:16" ht="17.25" customHeight="1" x14ac:dyDescent="0.2">
      <c r="A17" s="22">
        <v>5</v>
      </c>
      <c r="B17" s="67"/>
      <c r="C17" s="56" t="str">
        <f>IF(B17="","",IF(B17="zp",C16,VLOOKUP(B17,'KOD, Kolor Plyta'!A:B,2,FALSE)))</f>
        <v/>
      </c>
      <c r="D17" s="70"/>
      <c r="E17" s="70"/>
      <c r="F17" s="70"/>
      <c r="G17" s="58"/>
      <c r="H17" s="59"/>
      <c r="I17" s="57" t="str">
        <f>IF(H17="","",IF(H17="zp",I16,VLOOKUP(H17,'KOD, Kolor okl.'!$B:$D,3,FALSE)))</f>
        <v/>
      </c>
      <c r="J17" s="45"/>
      <c r="K17" s="57">
        <f t="shared" si="0"/>
        <v>0</v>
      </c>
      <c r="L17" s="27"/>
      <c r="M17" s="27"/>
      <c r="N17" s="27"/>
      <c r="O17" s="27"/>
      <c r="P17" s="14"/>
    </row>
    <row r="18" spans="1:16" ht="17.25" customHeight="1" x14ac:dyDescent="0.2">
      <c r="A18" s="22">
        <v>6</v>
      </c>
      <c r="B18" s="67"/>
      <c r="C18" s="56" t="str">
        <f>IF(B18="","",IF(B18="zp",C17,VLOOKUP(B18,'KOD, Kolor Plyta'!A:B,2,FALSE)))</f>
        <v/>
      </c>
      <c r="D18" s="70"/>
      <c r="E18" s="70"/>
      <c r="F18" s="70"/>
      <c r="G18" s="58"/>
      <c r="H18" s="59"/>
      <c r="I18" s="57" t="str">
        <f>IF(H18="","",IF(H18="zp",I17,VLOOKUP(H18,'KOD, Kolor okl.'!$B:$D,3,FALSE)))</f>
        <v/>
      </c>
      <c r="J18" s="45"/>
      <c r="K18" s="57">
        <f t="shared" si="0"/>
        <v>0</v>
      </c>
      <c r="L18" s="27"/>
      <c r="M18" s="27"/>
      <c r="N18" s="27"/>
      <c r="O18" s="27"/>
      <c r="P18" s="14"/>
    </row>
    <row r="19" spans="1:16" ht="17.25" customHeight="1" x14ac:dyDescent="0.2">
      <c r="A19" s="22">
        <v>7</v>
      </c>
      <c r="B19" s="67"/>
      <c r="C19" s="56" t="str">
        <f>IF(B19="","",IF(B19="zp",C18,VLOOKUP(B19,'KOD, Kolor Plyta'!A:B,2,FALSE)))</f>
        <v/>
      </c>
      <c r="D19" s="70"/>
      <c r="E19" s="70"/>
      <c r="F19" s="70"/>
      <c r="G19" s="58"/>
      <c r="H19" s="59"/>
      <c r="I19" s="57" t="str">
        <f>IF(H19="","",IF(H19="zp",I18,VLOOKUP(H19,'KOD, Kolor okl.'!$B:$D,3,FALSE)))</f>
        <v/>
      </c>
      <c r="J19" s="45"/>
      <c r="K19" s="57">
        <f t="shared" si="0"/>
        <v>0</v>
      </c>
      <c r="L19" s="27"/>
      <c r="M19" s="27"/>
      <c r="N19" s="27"/>
      <c r="O19" s="27"/>
      <c r="P19" s="14"/>
    </row>
    <row r="20" spans="1:16" ht="17.25" customHeight="1" x14ac:dyDescent="0.2">
      <c r="A20" s="22">
        <v>8</v>
      </c>
      <c r="B20" s="67"/>
      <c r="C20" s="56" t="str">
        <f>IF(B20="","",IF(B20="zp",C19,VLOOKUP(B20,'KOD, Kolor Plyta'!A:B,2,FALSE)))</f>
        <v/>
      </c>
      <c r="D20" s="70"/>
      <c r="E20" s="70"/>
      <c r="F20" s="70"/>
      <c r="G20" s="58"/>
      <c r="H20" s="59"/>
      <c r="I20" s="57" t="str">
        <f>IF(H20="","",IF(H20="zp",I19,VLOOKUP(H20,'KOD, Kolor okl.'!$B:$D,3,FALSE)))</f>
        <v/>
      </c>
      <c r="J20" s="45"/>
      <c r="K20" s="57">
        <f t="shared" si="0"/>
        <v>0</v>
      </c>
      <c r="L20" s="27"/>
      <c r="M20" s="27"/>
      <c r="N20" s="27"/>
      <c r="O20" s="27"/>
      <c r="P20" s="14"/>
    </row>
    <row r="21" spans="1:16" ht="17.25" customHeight="1" x14ac:dyDescent="0.2">
      <c r="A21" s="22">
        <v>9</v>
      </c>
      <c r="B21" s="67"/>
      <c r="C21" s="56" t="str">
        <f>IF(B21="","",IF(B21="zp",C20,VLOOKUP(B21,'KOD, Kolor Plyta'!A:B,2,FALSE)))</f>
        <v/>
      </c>
      <c r="D21" s="70"/>
      <c r="E21" s="70"/>
      <c r="F21" s="70"/>
      <c r="G21" s="58"/>
      <c r="H21" s="59"/>
      <c r="I21" s="57" t="str">
        <f>IF(H21="","",IF(H21="zp",I20,VLOOKUP(H21,'KOD, Kolor okl.'!$B:$D,3,FALSE)))</f>
        <v/>
      </c>
      <c r="J21" s="45"/>
      <c r="K21" s="57">
        <f t="shared" si="0"/>
        <v>0</v>
      </c>
      <c r="L21" s="27"/>
      <c r="M21" s="27"/>
      <c r="N21" s="27"/>
      <c r="O21" s="27"/>
      <c r="P21" s="14"/>
    </row>
    <row r="22" spans="1:16" ht="17.25" customHeight="1" x14ac:dyDescent="0.2">
      <c r="A22" s="22">
        <v>10</v>
      </c>
      <c r="B22" s="67"/>
      <c r="C22" s="56" t="str">
        <f>IF(B22="","",IF(B22="zp",C21,VLOOKUP(B22,'KOD, Kolor Plyta'!A:B,2,FALSE)))</f>
        <v/>
      </c>
      <c r="D22" s="70"/>
      <c r="E22" s="70"/>
      <c r="F22" s="70"/>
      <c r="G22" s="58"/>
      <c r="H22" s="59"/>
      <c r="I22" s="57" t="str">
        <f>IF(H22="","",IF(H22="zp",I21,VLOOKUP(H22,'KOD, Kolor okl.'!$B:$D,3,FALSE)))</f>
        <v/>
      </c>
      <c r="J22" s="45"/>
      <c r="K22" s="57">
        <f t="shared" si="0"/>
        <v>0</v>
      </c>
      <c r="L22" s="27"/>
      <c r="M22" s="27"/>
      <c r="N22" s="27"/>
      <c r="O22" s="27"/>
      <c r="P22" s="14"/>
    </row>
    <row r="23" spans="1:16" ht="17.25" customHeight="1" x14ac:dyDescent="0.2">
      <c r="A23" s="22">
        <v>11</v>
      </c>
      <c r="B23" s="67"/>
      <c r="C23" s="56" t="str">
        <f>IF(B23="","",IF(B23="zp",C22,VLOOKUP(B23,'KOD, Kolor Plyta'!A:B,2,FALSE)))</f>
        <v/>
      </c>
      <c r="D23" s="70"/>
      <c r="E23" s="70"/>
      <c r="F23" s="70"/>
      <c r="G23" s="58"/>
      <c r="H23" s="59"/>
      <c r="I23" s="57" t="str">
        <f>IF(H23="","",IF(H23="zp",I22,VLOOKUP(H23,'KOD, Kolor okl.'!$B:$D,3,FALSE)))</f>
        <v/>
      </c>
      <c r="J23" s="45"/>
      <c r="K23" s="57">
        <f t="shared" si="0"/>
        <v>0</v>
      </c>
      <c r="L23" s="27"/>
      <c r="M23" s="27"/>
      <c r="N23" s="27"/>
      <c r="O23" s="27"/>
      <c r="P23" s="14"/>
    </row>
    <row r="24" spans="1:16" ht="17.25" customHeight="1" x14ac:dyDescent="0.2">
      <c r="A24" s="22">
        <v>12</v>
      </c>
      <c r="B24" s="67"/>
      <c r="C24" s="56" t="str">
        <f>IF(B24="","",IF(B24="zp",C23,VLOOKUP(B24,'KOD, Kolor Plyta'!A:B,2,FALSE)))</f>
        <v/>
      </c>
      <c r="D24" s="70"/>
      <c r="E24" s="70"/>
      <c r="F24" s="70"/>
      <c r="G24" s="58"/>
      <c r="H24" s="59"/>
      <c r="I24" s="57" t="str">
        <f>IF(H24="","",IF(H24="zp",I23,VLOOKUP(H24,'KOD, Kolor okl.'!$B:$D,3,FALSE)))</f>
        <v/>
      </c>
      <c r="J24" s="45"/>
      <c r="K24" s="57">
        <f t="shared" si="0"/>
        <v>0</v>
      </c>
      <c r="L24" s="27"/>
      <c r="M24" s="27"/>
      <c r="N24" s="27"/>
      <c r="O24" s="27"/>
      <c r="P24" s="14"/>
    </row>
    <row r="25" spans="1:16" ht="17.25" customHeight="1" x14ac:dyDescent="0.2">
      <c r="A25" s="22">
        <v>13</v>
      </c>
      <c r="B25" s="67"/>
      <c r="C25" s="56" t="str">
        <f>IF(B25="","",IF(B25="zp",C24,VLOOKUP(B25,'KOD, Kolor Plyta'!A:B,2,FALSE)))</f>
        <v/>
      </c>
      <c r="D25" s="70"/>
      <c r="E25" s="70"/>
      <c r="F25" s="70"/>
      <c r="G25" s="58"/>
      <c r="H25" s="59"/>
      <c r="I25" s="57" t="str">
        <f>IF(H25="","",IF(H25="zp",I24,VLOOKUP(H25,'KOD, Kolor okl.'!$B:$D,3,FALSE)))</f>
        <v/>
      </c>
      <c r="J25" s="45"/>
      <c r="K25" s="57">
        <f t="shared" si="0"/>
        <v>0</v>
      </c>
      <c r="L25" s="27"/>
      <c r="M25" s="27"/>
      <c r="N25" s="27"/>
      <c r="O25" s="27"/>
      <c r="P25" s="14"/>
    </row>
    <row r="26" spans="1:16" ht="17.25" customHeight="1" x14ac:dyDescent="0.2">
      <c r="A26" s="22">
        <v>14</v>
      </c>
      <c r="B26" s="67"/>
      <c r="C26" s="56" t="str">
        <f>IF(B26="","",IF(B26="zp",C25,VLOOKUP(B26,'KOD, Kolor Plyta'!A:B,2,FALSE)))</f>
        <v/>
      </c>
      <c r="D26" s="70"/>
      <c r="E26" s="70"/>
      <c r="F26" s="70"/>
      <c r="G26" s="58"/>
      <c r="H26" s="59"/>
      <c r="I26" s="57" t="str">
        <f>IF(H26="","",IF(H26="zp",I25,VLOOKUP(H26,'KOD, Kolor okl.'!$B:$D,3,FALSE)))</f>
        <v/>
      </c>
      <c r="J26" s="45"/>
      <c r="K26" s="57">
        <f t="shared" si="0"/>
        <v>0</v>
      </c>
      <c r="L26" s="27"/>
      <c r="M26" s="27"/>
      <c r="N26" s="27"/>
      <c r="O26" s="27"/>
      <c r="P26" s="14"/>
    </row>
    <row r="27" spans="1:16" ht="17.25" customHeight="1" x14ac:dyDescent="0.2">
      <c r="A27" s="22">
        <v>15</v>
      </c>
      <c r="B27" s="67"/>
      <c r="C27" s="56" t="str">
        <f>IF(B27="","",IF(B27="zp",C26,VLOOKUP(B27,'KOD, Kolor Plyta'!A:B,2,FALSE)))</f>
        <v/>
      </c>
      <c r="D27" s="70"/>
      <c r="E27" s="70"/>
      <c r="F27" s="70"/>
      <c r="G27" s="58"/>
      <c r="H27" s="59"/>
      <c r="I27" s="57" t="str">
        <f>IF(H27="","",IF(H27="zp",I26,VLOOKUP(H27,'KOD, Kolor okl.'!$B:$D,3,FALSE)))</f>
        <v/>
      </c>
      <c r="J27" s="45"/>
      <c r="K27" s="57">
        <f t="shared" si="0"/>
        <v>0</v>
      </c>
      <c r="L27" s="27"/>
      <c r="M27" s="27"/>
      <c r="N27" s="27"/>
      <c r="O27" s="27"/>
      <c r="P27" s="14"/>
    </row>
    <row r="28" spans="1:16" ht="17.25" customHeight="1" x14ac:dyDescent="0.2">
      <c r="A28" s="22">
        <v>16</v>
      </c>
      <c r="B28" s="67"/>
      <c r="C28" s="56" t="str">
        <f>IF(B28="","",IF(B28="zp",C27,VLOOKUP(B28,'KOD, Kolor Plyta'!A:B,2,FALSE)))</f>
        <v/>
      </c>
      <c r="D28" s="70"/>
      <c r="E28" s="70"/>
      <c r="F28" s="70"/>
      <c r="G28" s="58"/>
      <c r="H28" s="59"/>
      <c r="I28" s="57" t="str">
        <f>IF(H28="","",IF(H28="zp",I27,VLOOKUP(H28,'KOD, Kolor okl.'!$B:$D,3,FALSE)))</f>
        <v/>
      </c>
      <c r="J28" s="45"/>
      <c r="K28" s="57">
        <f t="shared" si="0"/>
        <v>0</v>
      </c>
      <c r="L28" s="27"/>
      <c r="M28" s="27"/>
      <c r="N28" s="27"/>
      <c r="O28" s="27"/>
      <c r="P28" s="14"/>
    </row>
    <row r="29" spans="1:16" ht="17.25" customHeight="1" x14ac:dyDescent="0.2">
      <c r="A29" s="22">
        <v>17</v>
      </c>
      <c r="B29" s="67"/>
      <c r="C29" s="56" t="str">
        <f>IF(B29="","",IF(B29="zp",C28,VLOOKUP(B29,'KOD, Kolor Plyta'!A:B,2,FALSE)))</f>
        <v/>
      </c>
      <c r="D29" s="70"/>
      <c r="E29" s="70"/>
      <c r="F29" s="70"/>
      <c r="G29" s="58"/>
      <c r="H29" s="59"/>
      <c r="I29" s="57" t="str">
        <f>IF(H29="","",IF(H29="zp",I28,VLOOKUP(H29,'KOD, Kolor okl.'!$B:$D,3,FALSE)))</f>
        <v/>
      </c>
      <c r="J29" s="45"/>
      <c r="K29" s="57">
        <f t="shared" si="0"/>
        <v>0</v>
      </c>
      <c r="L29" s="27"/>
      <c r="M29" s="27"/>
      <c r="N29" s="27"/>
      <c r="O29" s="27"/>
      <c r="P29" s="14"/>
    </row>
    <row r="30" spans="1:16" ht="17.25" customHeight="1" x14ac:dyDescent="0.2">
      <c r="A30" s="22">
        <v>18</v>
      </c>
      <c r="B30" s="67"/>
      <c r="C30" s="56" t="str">
        <f>IF(B30="","",IF(B30="zp",C29,VLOOKUP(B30,'KOD, Kolor Plyta'!A:B,2,FALSE)))</f>
        <v/>
      </c>
      <c r="D30" s="70"/>
      <c r="E30" s="70"/>
      <c r="F30" s="70"/>
      <c r="G30" s="58"/>
      <c r="H30" s="59"/>
      <c r="I30" s="57" t="str">
        <f>IF(H30="","",IF(H30="zp",I29,VLOOKUP(H30,'KOD, Kolor okl.'!$B:$D,3,FALSE)))</f>
        <v/>
      </c>
      <c r="J30" s="45"/>
      <c r="K30" s="57">
        <f t="shared" si="0"/>
        <v>0</v>
      </c>
      <c r="L30" s="27"/>
      <c r="M30" s="27"/>
      <c r="N30" s="27"/>
      <c r="O30" s="27"/>
      <c r="P30" s="14"/>
    </row>
    <row r="31" spans="1:16" ht="17.25" customHeight="1" x14ac:dyDescent="0.2">
      <c r="A31" s="22">
        <v>19</v>
      </c>
      <c r="B31" s="67"/>
      <c r="C31" s="56" t="str">
        <f>IF(B31="","",IF(B31="zp",C30,VLOOKUP(B31,'KOD, Kolor Plyta'!A:B,2,FALSE)))</f>
        <v/>
      </c>
      <c r="D31" s="70"/>
      <c r="E31" s="70"/>
      <c r="F31" s="70"/>
      <c r="G31" s="58"/>
      <c r="H31" s="59"/>
      <c r="I31" s="57" t="str">
        <f>IF(H31="","",IF(H31="zp",I30,VLOOKUP(H31,'KOD, Kolor okl.'!$B:$D,3,FALSE)))</f>
        <v/>
      </c>
      <c r="J31" s="45"/>
      <c r="K31" s="57">
        <f t="shared" si="0"/>
        <v>0</v>
      </c>
      <c r="L31" s="27"/>
      <c r="M31" s="27"/>
      <c r="N31" s="27"/>
      <c r="O31" s="27"/>
      <c r="P31" s="14"/>
    </row>
    <row r="32" spans="1:16" ht="17.25" customHeight="1" x14ac:dyDescent="0.2">
      <c r="A32" s="22">
        <v>20</v>
      </c>
      <c r="B32" s="67"/>
      <c r="C32" s="56" t="str">
        <f>IF(B32="","",IF(B32="zp",C31,VLOOKUP(B32,'KOD, Kolor Plyta'!A:B,2,FALSE)))</f>
        <v/>
      </c>
      <c r="D32" s="70"/>
      <c r="E32" s="70"/>
      <c r="F32" s="70"/>
      <c r="G32" s="58"/>
      <c r="H32" s="59"/>
      <c r="I32" s="57" t="str">
        <f>IF(H32="","",IF(H32="zp",I31,VLOOKUP(H32,'KOD, Kolor okl.'!$B:$D,3,FALSE)))</f>
        <v/>
      </c>
      <c r="J32" s="45"/>
      <c r="K32" s="57">
        <f t="shared" si="0"/>
        <v>0</v>
      </c>
      <c r="L32" s="27"/>
      <c r="M32" s="27"/>
      <c r="N32" s="27"/>
      <c r="O32" s="27"/>
      <c r="P32" s="14"/>
    </row>
    <row r="33" spans="1:16" ht="17.25" customHeight="1" x14ac:dyDescent="0.2">
      <c r="A33" s="22">
        <v>21</v>
      </c>
      <c r="B33" s="67"/>
      <c r="C33" s="56" t="str">
        <f>IF(B33="","",IF(B33="zp",C32,VLOOKUP(B33,'KOD, Kolor Plyta'!A:B,2,FALSE)))</f>
        <v/>
      </c>
      <c r="D33" s="70"/>
      <c r="E33" s="70"/>
      <c r="F33" s="70"/>
      <c r="G33" s="58"/>
      <c r="H33" s="59"/>
      <c r="I33" s="57" t="str">
        <f>IF(H33="","",IF(H33="zp",I32,VLOOKUP(H33,'KOD, Kolor okl.'!$B:$D,3,FALSE)))</f>
        <v/>
      </c>
      <c r="J33" s="45"/>
      <c r="K33" s="57">
        <f t="shared" si="0"/>
        <v>0</v>
      </c>
      <c r="L33" s="27"/>
      <c r="M33" s="27"/>
      <c r="N33" s="27"/>
      <c r="O33" s="27"/>
      <c r="P33" s="14"/>
    </row>
    <row r="34" spans="1:16" ht="17.25" customHeight="1" x14ac:dyDescent="0.2">
      <c r="A34" s="22">
        <v>22</v>
      </c>
      <c r="B34" s="67"/>
      <c r="C34" s="56" t="str">
        <f>IF(B34="","",IF(B34="zp",C33,VLOOKUP(B34,'KOD, Kolor Plyta'!A:B,2,FALSE)))</f>
        <v/>
      </c>
      <c r="D34" s="70"/>
      <c r="E34" s="70"/>
      <c r="F34" s="70"/>
      <c r="G34" s="58"/>
      <c r="H34" s="59"/>
      <c r="I34" s="57" t="str">
        <f>IF(H34="","",IF(H34="zp",I33,VLOOKUP(H34,'KOD, Kolor okl.'!$B:$D,3,FALSE)))</f>
        <v/>
      </c>
      <c r="J34" s="45"/>
      <c r="K34" s="57">
        <f t="shared" si="0"/>
        <v>0</v>
      </c>
      <c r="L34" s="27"/>
      <c r="M34" s="27"/>
      <c r="N34" s="27"/>
      <c r="O34" s="27"/>
      <c r="P34" s="14"/>
    </row>
    <row r="35" spans="1:16" ht="17.25" customHeight="1" x14ac:dyDescent="0.2">
      <c r="A35" s="22">
        <v>23</v>
      </c>
      <c r="B35" s="67"/>
      <c r="C35" s="56" t="str">
        <f>IF(B35="","",IF(B35="zp",C34,VLOOKUP(B35,'KOD, Kolor Plyta'!A:B,2,FALSE)))</f>
        <v/>
      </c>
      <c r="D35" s="70"/>
      <c r="E35" s="70"/>
      <c r="F35" s="70"/>
      <c r="G35" s="58"/>
      <c r="H35" s="59"/>
      <c r="I35" s="57" t="str">
        <f>IF(H35="","",IF(H35="zp",I34,VLOOKUP(H35,'KOD, Kolor okl.'!$B:$D,3,FALSE)))</f>
        <v/>
      </c>
      <c r="J35" s="45"/>
      <c r="K35" s="57">
        <f t="shared" si="0"/>
        <v>0</v>
      </c>
      <c r="L35" s="27"/>
      <c r="M35" s="27"/>
      <c r="N35" s="27"/>
      <c r="O35" s="27"/>
      <c r="P35" s="14"/>
    </row>
    <row r="36" spans="1:16" ht="17.25" customHeight="1" x14ac:dyDescent="0.2">
      <c r="A36" s="22">
        <v>24</v>
      </c>
      <c r="B36" s="67"/>
      <c r="C36" s="56" t="str">
        <f>IF(B36="","",IF(B36="zp",C35,VLOOKUP(B36,'KOD, Kolor Plyta'!A:B,2,FALSE)))</f>
        <v/>
      </c>
      <c r="D36" s="70"/>
      <c r="E36" s="70"/>
      <c r="F36" s="70"/>
      <c r="G36" s="58"/>
      <c r="H36" s="59"/>
      <c r="I36" s="57" t="str">
        <f>IF(H36="","",IF(H36="zp",I35,VLOOKUP(H36,'KOD, Kolor okl.'!$B:$D,3,FALSE)))</f>
        <v/>
      </c>
      <c r="J36" s="45"/>
      <c r="K36" s="57">
        <f t="shared" si="0"/>
        <v>0</v>
      </c>
      <c r="L36" s="27"/>
      <c r="M36" s="27"/>
      <c r="N36" s="27"/>
      <c r="O36" s="27"/>
      <c r="P36" s="14"/>
    </row>
    <row r="37" spans="1:16" ht="17.25" customHeight="1" x14ac:dyDescent="0.2">
      <c r="A37" s="22">
        <v>25</v>
      </c>
      <c r="B37" s="67"/>
      <c r="C37" s="56" t="str">
        <f>IF(B37="","",IF(B37="zp",C36,VLOOKUP(B37,'KOD, Kolor Plyta'!A:B,2,FALSE)))</f>
        <v/>
      </c>
      <c r="D37" s="70"/>
      <c r="E37" s="70"/>
      <c r="F37" s="70"/>
      <c r="G37" s="58"/>
      <c r="H37" s="59"/>
      <c r="I37" s="57" t="str">
        <f>IF(H37="","",IF(H37="zp",I36,VLOOKUP(H37,'KOD, Kolor okl.'!$B:$D,3,FALSE)))</f>
        <v/>
      </c>
      <c r="J37" s="45"/>
      <c r="K37" s="57">
        <f t="shared" si="0"/>
        <v>0</v>
      </c>
      <c r="L37" s="27"/>
      <c r="M37" s="27"/>
      <c r="N37" s="27"/>
      <c r="O37" s="27"/>
      <c r="P37" s="14"/>
    </row>
    <row r="38" spans="1:16" ht="17.25" customHeight="1" x14ac:dyDescent="0.2">
      <c r="A38" s="22">
        <v>26</v>
      </c>
      <c r="B38" s="67"/>
      <c r="C38" s="56" t="str">
        <f>IF(B38="","",IF(B38="zp",C37,VLOOKUP(B38,'KOD, Kolor Plyta'!A:B,2,FALSE)))</f>
        <v/>
      </c>
      <c r="D38" s="70"/>
      <c r="E38" s="70"/>
      <c r="F38" s="70"/>
      <c r="G38" s="58"/>
      <c r="H38" s="59"/>
      <c r="I38" s="57" t="str">
        <f>IF(H38="","",IF(H38="zp",I37,VLOOKUP(H38,'KOD, Kolor okl.'!$B:$D,3,FALSE)))</f>
        <v/>
      </c>
      <c r="J38" s="45"/>
      <c r="K38" s="57">
        <f t="shared" si="0"/>
        <v>0</v>
      </c>
      <c r="L38" s="27"/>
      <c r="M38" s="27"/>
      <c r="N38" s="27"/>
      <c r="O38" s="27"/>
      <c r="P38" s="14"/>
    </row>
    <row r="39" spans="1:16" ht="17.25" customHeight="1" x14ac:dyDescent="0.2">
      <c r="A39" s="22">
        <v>27</v>
      </c>
      <c r="B39" s="67"/>
      <c r="C39" s="56" t="str">
        <f>IF(B39="","",IF(B39="zp",C38,VLOOKUP(B39,'KOD, Kolor Plyta'!A:B,2,FALSE)))</f>
        <v/>
      </c>
      <c r="D39" s="70"/>
      <c r="E39" s="70"/>
      <c r="F39" s="70"/>
      <c r="G39" s="58"/>
      <c r="H39" s="59"/>
      <c r="I39" s="57" t="str">
        <f>IF(H39="","",IF(H39="zp",I38,VLOOKUP(H39,'KOD, Kolor okl.'!$B:$D,3,FALSE)))</f>
        <v/>
      </c>
      <c r="J39" s="45"/>
      <c r="K39" s="57">
        <f t="shared" si="0"/>
        <v>0</v>
      </c>
      <c r="L39" s="27"/>
      <c r="M39" s="27"/>
      <c r="N39" s="27"/>
      <c r="O39" s="27"/>
      <c r="P39" s="14"/>
    </row>
    <row r="40" spans="1:16" ht="14.25" customHeight="1" x14ac:dyDescent="0.2">
      <c r="A40" s="22">
        <v>28</v>
      </c>
      <c r="B40" s="67"/>
      <c r="C40" s="56" t="str">
        <f>IF(B40="","",IF(B40="zp",C39,VLOOKUP(B40,'KOD, Kolor Plyta'!A:B,2,FALSE)))</f>
        <v/>
      </c>
      <c r="D40" s="70"/>
      <c r="E40" s="70"/>
      <c r="F40" s="70"/>
      <c r="G40" s="58"/>
      <c r="H40" s="59"/>
      <c r="I40" s="57" t="str">
        <f>IF(H40="","",IF(H40="zp",I39,VLOOKUP(H40,'KOD, Kolor okl.'!$B:$D,3,FALSE)))</f>
        <v/>
      </c>
      <c r="J40" s="45"/>
      <c r="K40" s="57">
        <f t="shared" si="0"/>
        <v>0</v>
      </c>
      <c r="L40" s="27"/>
      <c r="M40" s="27"/>
      <c r="N40" s="27"/>
      <c r="O40" s="27"/>
      <c r="P40" s="14"/>
    </row>
    <row r="41" spans="1:16" ht="14.25" customHeight="1" x14ac:dyDescent="0.2">
      <c r="A41" s="22">
        <v>29</v>
      </c>
      <c r="B41" s="67"/>
      <c r="C41" s="56" t="str">
        <f>IF(B41="","",IF(B41="zp",C40,VLOOKUP(B41,'KOD, Kolor Plyta'!A:B,2,FALSE)))</f>
        <v/>
      </c>
      <c r="D41" s="70"/>
      <c r="E41" s="70"/>
      <c r="F41" s="70"/>
      <c r="G41" s="58"/>
      <c r="H41" s="59"/>
      <c r="I41" s="57" t="str">
        <f>IF(H41="","",IF(H41="zp",I40,VLOOKUP(H41,'KOD, Kolor okl.'!$B:$D,3,FALSE)))</f>
        <v/>
      </c>
      <c r="J41" s="45"/>
      <c r="K41" s="57">
        <f t="shared" si="0"/>
        <v>0</v>
      </c>
      <c r="L41" s="27"/>
      <c r="M41" s="27"/>
      <c r="N41" s="27"/>
      <c r="O41" s="27"/>
      <c r="P41" s="14"/>
    </row>
    <row r="42" spans="1:16" ht="14.25" customHeight="1" x14ac:dyDescent="0.2">
      <c r="A42" s="22">
        <v>30</v>
      </c>
      <c r="B42" s="67"/>
      <c r="C42" s="56" t="str">
        <f>IF(B42="","",IF(B42="zp",C41,VLOOKUP(B42,'KOD, Kolor Plyta'!A:B,2,FALSE)))</f>
        <v/>
      </c>
      <c r="D42" s="70"/>
      <c r="E42" s="70"/>
      <c r="F42" s="70"/>
      <c r="G42" s="58"/>
      <c r="H42" s="59"/>
      <c r="I42" s="57" t="str">
        <f>IF(H42="","",IF(H42="zp",I41,VLOOKUP(H42,'KOD, Kolor okl.'!$B:$D,3,FALSE)))</f>
        <v/>
      </c>
      <c r="J42" s="45"/>
      <c r="K42" s="57">
        <f t="shared" si="0"/>
        <v>0</v>
      </c>
      <c r="L42" s="27"/>
      <c r="M42" s="27"/>
      <c r="N42" s="27"/>
      <c r="O42" s="27"/>
      <c r="P42" s="14"/>
    </row>
    <row r="43" spans="1:16" ht="14.25" customHeight="1" x14ac:dyDescent="0.2">
      <c r="A43" s="22">
        <v>31</v>
      </c>
      <c r="B43" s="67"/>
      <c r="C43" s="56" t="str">
        <f>IF(B43="","",IF(B43="zp",C42,VLOOKUP(B43,'KOD, Kolor Plyta'!A:B,2,FALSE)))</f>
        <v/>
      </c>
      <c r="D43" s="70"/>
      <c r="E43" s="70"/>
      <c r="F43" s="70"/>
      <c r="G43" s="58"/>
      <c r="H43" s="59"/>
      <c r="I43" s="57" t="str">
        <f>IF(H43="","",IF(H43="zp",I42,VLOOKUP(H43,'KOD, Kolor okl.'!$B:$D,3,FALSE)))</f>
        <v/>
      </c>
      <c r="J43" s="45"/>
      <c r="K43" s="57">
        <f t="shared" si="0"/>
        <v>0</v>
      </c>
      <c r="L43" s="27"/>
      <c r="M43" s="27"/>
      <c r="N43" s="27"/>
      <c r="O43" s="27"/>
      <c r="P43" s="14"/>
    </row>
    <row r="44" spans="1:16" ht="14.25" customHeight="1" x14ac:dyDescent="0.2">
      <c r="A44" s="22">
        <v>32</v>
      </c>
      <c r="B44" s="67"/>
      <c r="C44" s="56" t="str">
        <f>IF(B44="","",IF(B44="zp",C43,VLOOKUP(B44,'KOD, Kolor Plyta'!A:B,2,FALSE)))</f>
        <v/>
      </c>
      <c r="D44" s="70"/>
      <c r="E44" s="70"/>
      <c r="F44" s="70"/>
      <c r="G44" s="58"/>
      <c r="H44" s="59"/>
      <c r="I44" s="57" t="str">
        <f>IF(H44="","",IF(H44="zp",I43,VLOOKUP(H44,'KOD, Kolor okl.'!$B:$D,3,FALSE)))</f>
        <v/>
      </c>
      <c r="J44" s="45"/>
      <c r="K44" s="57">
        <f t="shared" si="0"/>
        <v>0</v>
      </c>
      <c r="L44" s="27"/>
      <c r="M44" s="27"/>
      <c r="N44" s="27"/>
      <c r="O44" s="27"/>
      <c r="P44" s="14"/>
    </row>
    <row r="45" spans="1:16" ht="14.25" customHeight="1" x14ac:dyDescent="0.2">
      <c r="A45" s="22">
        <v>33</v>
      </c>
      <c r="B45" s="67"/>
      <c r="C45" s="56" t="str">
        <f>IF(B45="","",IF(B45="zp",C44,VLOOKUP(B45,'KOD, Kolor Plyta'!A:B,2,FALSE)))</f>
        <v/>
      </c>
      <c r="D45" s="70"/>
      <c r="E45" s="70"/>
      <c r="F45" s="70"/>
      <c r="G45" s="58"/>
      <c r="H45" s="59"/>
      <c r="I45" s="57" t="str">
        <f>IF(H45="","",IF(H45="zp",I44,VLOOKUP(H45,'KOD, Kolor okl.'!$B:$D,3,FALSE)))</f>
        <v/>
      </c>
      <c r="J45" s="45"/>
      <c r="K45" s="57">
        <f t="shared" si="0"/>
        <v>0</v>
      </c>
      <c r="L45" s="27"/>
      <c r="M45" s="27"/>
      <c r="N45" s="27"/>
      <c r="O45" s="27"/>
      <c r="P45" s="14"/>
    </row>
    <row r="46" spans="1:16" ht="14.25" customHeight="1" x14ac:dyDescent="0.2">
      <c r="A46" s="22">
        <v>34</v>
      </c>
      <c r="B46" s="67"/>
      <c r="C46" s="56" t="str">
        <f>IF(B46="","",IF(B46="zp",C45,VLOOKUP(B46,'KOD, Kolor Plyta'!A:B,2,FALSE)))</f>
        <v/>
      </c>
      <c r="D46" s="70"/>
      <c r="E46" s="70"/>
      <c r="F46" s="70"/>
      <c r="G46" s="58"/>
      <c r="H46" s="59"/>
      <c r="I46" s="57" t="str">
        <f>IF(H46="","",IF(H46="zp",I45,VLOOKUP(H46,'KOD, Kolor okl.'!$B:$D,3,FALSE)))</f>
        <v/>
      </c>
      <c r="J46" s="45"/>
      <c r="K46" s="57">
        <f t="shared" si="0"/>
        <v>0</v>
      </c>
      <c r="L46" s="27"/>
      <c r="M46" s="27"/>
      <c r="N46" s="27"/>
      <c r="O46" s="27"/>
      <c r="P46" s="14"/>
    </row>
    <row r="47" spans="1:16" ht="14.25" customHeight="1" x14ac:dyDescent="0.2">
      <c r="A47" s="22">
        <v>35</v>
      </c>
      <c r="B47" s="67"/>
      <c r="C47" s="56" t="str">
        <f>IF(B47="","",IF(B47="zp",C46,VLOOKUP(B47,'KOD, Kolor Plyta'!A:B,2,FALSE)))</f>
        <v/>
      </c>
      <c r="D47" s="70"/>
      <c r="E47" s="70"/>
      <c r="F47" s="70"/>
      <c r="G47" s="58"/>
      <c r="H47" s="59"/>
      <c r="I47" s="57" t="str">
        <f>IF(H47="","",IF(H47="zp",I46,VLOOKUP(H47,'KOD, Kolor okl.'!$B:$D,3,FALSE)))</f>
        <v/>
      </c>
      <c r="J47" s="45"/>
      <c r="K47" s="57">
        <f t="shared" si="0"/>
        <v>0</v>
      </c>
      <c r="L47" s="27"/>
      <c r="M47" s="27"/>
      <c r="N47" s="27"/>
      <c r="O47" s="27"/>
      <c r="P47" s="14"/>
    </row>
    <row r="48" spans="1:16" ht="14.25" customHeight="1" x14ac:dyDescent="0.2">
      <c r="A48" s="22">
        <v>36</v>
      </c>
      <c r="B48" s="67"/>
      <c r="C48" s="56" t="str">
        <f>IF(B48="","",IF(B48="zp",C47,VLOOKUP(B48,'KOD, Kolor Plyta'!A:B,2,FALSE)))</f>
        <v/>
      </c>
      <c r="D48" s="70"/>
      <c r="E48" s="70"/>
      <c r="F48" s="70"/>
      <c r="G48" s="58"/>
      <c r="H48" s="59"/>
      <c r="I48" s="57" t="str">
        <f>IF(H48="","",IF(H48="zp",I47,VLOOKUP(H48,'KOD, Kolor okl.'!$B:$D,3,FALSE)))</f>
        <v/>
      </c>
      <c r="J48" s="45"/>
      <c r="K48" s="57">
        <f t="shared" si="0"/>
        <v>0</v>
      </c>
      <c r="L48" s="27"/>
      <c r="M48" s="27"/>
      <c r="N48" s="27"/>
      <c r="O48" s="27"/>
      <c r="P48" s="14"/>
    </row>
    <row r="49" spans="1:16" ht="14.25" customHeight="1" x14ac:dyDescent="0.2">
      <c r="A49" s="22">
        <v>37</v>
      </c>
      <c r="B49" s="67"/>
      <c r="C49" s="56" t="str">
        <f>IF(B49="","",IF(B49="zp",C48,VLOOKUP(B49,'KOD, Kolor Plyta'!A:B,2,FALSE)))</f>
        <v/>
      </c>
      <c r="D49" s="70"/>
      <c r="E49" s="70"/>
      <c r="F49" s="70"/>
      <c r="G49" s="58"/>
      <c r="H49" s="59"/>
      <c r="I49" s="57" t="str">
        <f>IF(H49="","",IF(H49="zp",I48,VLOOKUP(H49,'KOD, Kolor okl.'!$B:$D,3,FALSE)))</f>
        <v/>
      </c>
      <c r="J49" s="45"/>
      <c r="K49" s="57">
        <f t="shared" si="0"/>
        <v>0</v>
      </c>
      <c r="L49" s="27"/>
      <c r="M49" s="27"/>
      <c r="N49" s="27"/>
      <c r="O49" s="27"/>
      <c r="P49" s="14"/>
    </row>
    <row r="50" spans="1:16" ht="14.25" customHeight="1" x14ac:dyDescent="0.2">
      <c r="A50" s="22">
        <v>38</v>
      </c>
      <c r="B50" s="67"/>
      <c r="C50" s="56" t="str">
        <f>IF(B50="","",IF(B50="zp",C49,VLOOKUP(B50,'KOD, Kolor Plyta'!A:B,2,FALSE)))</f>
        <v/>
      </c>
      <c r="D50" s="70"/>
      <c r="E50" s="70"/>
      <c r="F50" s="70"/>
      <c r="G50" s="58"/>
      <c r="H50" s="59"/>
      <c r="I50" s="57" t="str">
        <f>IF(H50="","",IF(H50="zp",I49,VLOOKUP(H50,'KOD, Kolor okl.'!$B:$D,3,FALSE)))</f>
        <v/>
      </c>
      <c r="J50" s="45"/>
      <c r="K50" s="57">
        <f t="shared" si="0"/>
        <v>0</v>
      </c>
      <c r="L50" s="27"/>
      <c r="M50" s="27"/>
      <c r="N50" s="27"/>
      <c r="O50" s="27"/>
      <c r="P50" s="14"/>
    </row>
    <row r="51" spans="1:16" ht="14.25" customHeight="1" x14ac:dyDescent="0.2">
      <c r="A51" s="22">
        <v>39</v>
      </c>
      <c r="B51" s="67"/>
      <c r="C51" s="56" t="str">
        <f>IF(B51="","",IF(B51="zp",C50,VLOOKUP(B51,'KOD, Kolor Plyta'!A:B,2,FALSE)))</f>
        <v/>
      </c>
      <c r="D51" s="70"/>
      <c r="E51" s="70"/>
      <c r="F51" s="70"/>
      <c r="G51" s="58"/>
      <c r="H51" s="59"/>
      <c r="I51" s="57" t="str">
        <f>IF(H51="","",IF(H51="zp",I50,VLOOKUP(H51,'KOD, Kolor okl.'!$B:$D,3,FALSE)))</f>
        <v/>
      </c>
      <c r="J51" s="45"/>
      <c r="K51" s="57">
        <f t="shared" si="0"/>
        <v>0</v>
      </c>
      <c r="L51" s="27"/>
      <c r="M51" s="27"/>
      <c r="N51" s="27"/>
      <c r="O51" s="27"/>
      <c r="P51" s="14"/>
    </row>
    <row r="52" spans="1:16" ht="14.25" customHeight="1" x14ac:dyDescent="0.2">
      <c r="A52" s="22">
        <v>40</v>
      </c>
      <c r="B52" s="67"/>
      <c r="C52" s="56" t="str">
        <f>IF(B52="","",IF(B52="zp",C51,VLOOKUP(B52,'KOD, Kolor Plyta'!A:B,2,FALSE)))</f>
        <v/>
      </c>
      <c r="D52" s="70"/>
      <c r="E52" s="70"/>
      <c r="F52" s="70"/>
      <c r="G52" s="58"/>
      <c r="H52" s="59"/>
      <c r="I52" s="57" t="str">
        <f>IF(H52="","",IF(H52="zp",I51,VLOOKUP(H52,'KOD, Kolor okl.'!$B:$D,3,FALSE)))</f>
        <v/>
      </c>
      <c r="J52" s="45"/>
      <c r="K52" s="57">
        <f t="shared" si="0"/>
        <v>0</v>
      </c>
      <c r="L52" s="27"/>
      <c r="M52" s="27"/>
      <c r="N52" s="27"/>
      <c r="O52" s="27"/>
      <c r="P52" s="14"/>
    </row>
    <row r="53" spans="1:16" ht="14.25" customHeight="1" x14ac:dyDescent="0.2">
      <c r="A53" s="22">
        <v>41</v>
      </c>
      <c r="B53" s="67"/>
      <c r="C53" s="56" t="str">
        <f>IF(B53="","",IF(B53="zp",C52,VLOOKUP(B53,'KOD, Kolor Plyta'!A:B,2,FALSE)))</f>
        <v/>
      </c>
      <c r="D53" s="70"/>
      <c r="E53" s="70"/>
      <c r="F53" s="70"/>
      <c r="G53" s="58"/>
      <c r="H53" s="59"/>
      <c r="I53" s="57" t="str">
        <f>IF(H53="","",IF(H53="zp",I52,VLOOKUP(H53,'KOD, Kolor okl.'!$B:$D,3,FALSE)))</f>
        <v/>
      </c>
      <c r="J53" s="45"/>
      <c r="K53" s="57">
        <f t="shared" si="0"/>
        <v>0</v>
      </c>
      <c r="L53" s="27"/>
      <c r="M53" s="27"/>
      <c r="N53" s="27"/>
      <c r="O53" s="27"/>
      <c r="P53" s="14"/>
    </row>
    <row r="54" spans="1:16" ht="14.25" customHeight="1" x14ac:dyDescent="0.2">
      <c r="A54" s="22">
        <v>42</v>
      </c>
      <c r="B54" s="67"/>
      <c r="C54" s="56" t="str">
        <f>IF(B54="","",IF(B54="zp",C53,VLOOKUP(B54,'KOD, Kolor Plyta'!A:B,2,FALSE)))</f>
        <v/>
      </c>
      <c r="D54" s="70"/>
      <c r="E54" s="70"/>
      <c r="F54" s="70"/>
      <c r="G54" s="58"/>
      <c r="H54" s="59"/>
      <c r="I54" s="57" t="str">
        <f>IF(H54="","",IF(H54="zp",I53,VLOOKUP(H54,'KOD, Kolor okl.'!$B:$D,3,FALSE)))</f>
        <v/>
      </c>
      <c r="J54" s="45"/>
      <c r="K54" s="57">
        <f t="shared" si="0"/>
        <v>0</v>
      </c>
      <c r="L54" s="27"/>
      <c r="M54" s="27"/>
      <c r="N54" s="27"/>
      <c r="O54" s="27"/>
      <c r="P54" s="14"/>
    </row>
    <row r="55" spans="1:16" ht="14.25" customHeight="1" x14ac:dyDescent="0.2">
      <c r="A55" s="22">
        <v>43</v>
      </c>
      <c r="B55" s="67"/>
      <c r="C55" s="56" t="str">
        <f>IF(B55="","",IF(B55="zp",C54,VLOOKUP(B55,'KOD, Kolor Plyta'!A:B,2,FALSE)))</f>
        <v/>
      </c>
      <c r="D55" s="70"/>
      <c r="E55" s="70"/>
      <c r="F55" s="70"/>
      <c r="G55" s="58"/>
      <c r="H55" s="59"/>
      <c r="I55" s="57" t="str">
        <f>IF(H55="","",IF(H55="zp",I54,VLOOKUP(H55,'KOD, Kolor okl.'!$B:$D,3,FALSE)))</f>
        <v/>
      </c>
      <c r="J55" s="45"/>
      <c r="K55" s="57">
        <f t="shared" si="0"/>
        <v>0</v>
      </c>
      <c r="L55" s="27"/>
      <c r="M55" s="27"/>
      <c r="N55" s="27"/>
      <c r="O55" s="27"/>
      <c r="P55" s="14"/>
    </row>
    <row r="56" spans="1:16" ht="14.25" customHeight="1" x14ac:dyDescent="0.2">
      <c r="A56" s="22">
        <v>44</v>
      </c>
      <c r="B56" s="67"/>
      <c r="C56" s="56" t="str">
        <f>IF(B56="","",IF(B56="zp",C55,VLOOKUP(B56,'KOD, Kolor Plyta'!A:B,2,FALSE)))</f>
        <v/>
      </c>
      <c r="D56" s="70"/>
      <c r="E56" s="70"/>
      <c r="F56" s="70"/>
      <c r="G56" s="58"/>
      <c r="H56" s="59"/>
      <c r="I56" s="57" t="str">
        <f>IF(H56="","",IF(H56="zp",I55,VLOOKUP(H56,'KOD, Kolor okl.'!$B:$D,3,FALSE)))</f>
        <v/>
      </c>
      <c r="J56" s="45"/>
      <c r="K56" s="57">
        <f t="shared" si="0"/>
        <v>0</v>
      </c>
      <c r="L56" s="27"/>
      <c r="M56" s="27"/>
      <c r="N56" s="27"/>
      <c r="O56" s="27"/>
      <c r="P56" s="14"/>
    </row>
    <row r="57" spans="1:16" ht="14.25" customHeight="1" x14ac:dyDescent="0.2">
      <c r="A57" s="22">
        <v>45</v>
      </c>
      <c r="B57" s="67"/>
      <c r="C57" s="56" t="str">
        <f>IF(B57="","",IF(B57="zp",C56,VLOOKUP(B57,'KOD, Kolor Plyta'!A:B,2,FALSE)))</f>
        <v/>
      </c>
      <c r="D57" s="70"/>
      <c r="E57" s="70"/>
      <c r="F57" s="70"/>
      <c r="G57" s="58"/>
      <c r="H57" s="59"/>
      <c r="I57" s="57" t="str">
        <f>IF(H57="","",IF(H57="zp",I56,VLOOKUP(H57,'KOD, Kolor okl.'!$B:$D,3,FALSE)))</f>
        <v/>
      </c>
      <c r="J57" s="45"/>
      <c r="K57" s="57">
        <f t="shared" si="0"/>
        <v>0</v>
      </c>
      <c r="L57" s="27"/>
      <c r="M57" s="27"/>
      <c r="N57" s="27"/>
      <c r="O57" s="27"/>
      <c r="P57" s="14"/>
    </row>
    <row r="58" spans="1:16" ht="14.25" customHeight="1" x14ac:dyDescent="0.2">
      <c r="A58" s="22">
        <v>46</v>
      </c>
      <c r="B58" s="67"/>
      <c r="C58" s="56" t="str">
        <f>IF(B58="","",IF(B58="zp",C57,VLOOKUP(B58,'KOD, Kolor Plyta'!A:B,2,FALSE)))</f>
        <v/>
      </c>
      <c r="D58" s="70"/>
      <c r="E58" s="70"/>
      <c r="F58" s="70"/>
      <c r="G58" s="58"/>
      <c r="H58" s="59"/>
      <c r="I58" s="57" t="str">
        <f>IF(H58="","",IF(H58="zp",I57,VLOOKUP(H58,'KOD, Kolor okl.'!$B:$D,3,FALSE)))</f>
        <v/>
      </c>
      <c r="J58" s="45"/>
      <c r="K58" s="57">
        <f t="shared" si="0"/>
        <v>0</v>
      </c>
      <c r="L58" s="27"/>
      <c r="M58" s="27"/>
      <c r="N58" s="27"/>
      <c r="O58" s="27"/>
      <c r="P58" s="14"/>
    </row>
    <row r="59" spans="1:16" ht="14.25" customHeight="1" x14ac:dyDescent="0.2">
      <c r="A59" s="22">
        <v>47</v>
      </c>
      <c r="B59" s="67"/>
      <c r="C59" s="56" t="str">
        <f>IF(B59="","",IF(B59="zp",C58,VLOOKUP(B59,'KOD, Kolor Plyta'!A:B,2,FALSE)))</f>
        <v/>
      </c>
      <c r="D59" s="70"/>
      <c r="E59" s="70"/>
      <c r="F59" s="70"/>
      <c r="G59" s="58"/>
      <c r="H59" s="59"/>
      <c r="I59" s="57" t="str">
        <f>IF(H59="","",IF(H59="zp",I58,VLOOKUP(H59,'KOD, Kolor okl.'!$B:$D,3,FALSE)))</f>
        <v/>
      </c>
      <c r="J59" s="45"/>
      <c r="K59" s="57">
        <f t="shared" si="0"/>
        <v>0</v>
      </c>
      <c r="L59" s="27"/>
      <c r="M59" s="27"/>
      <c r="N59" s="27"/>
      <c r="O59" s="27"/>
      <c r="P59" s="14"/>
    </row>
    <row r="60" spans="1:16" ht="14.25" customHeight="1" x14ac:dyDescent="0.2">
      <c r="A60" s="22">
        <v>48</v>
      </c>
      <c r="B60" s="67"/>
      <c r="C60" s="56" t="str">
        <f>IF(B60="","",IF(B60="zp",C59,VLOOKUP(B60,'KOD, Kolor Plyta'!A:B,2,FALSE)))</f>
        <v/>
      </c>
      <c r="D60" s="70"/>
      <c r="E60" s="70"/>
      <c r="F60" s="70"/>
      <c r="G60" s="58"/>
      <c r="H60" s="59"/>
      <c r="I60" s="57" t="str">
        <f>IF(H60="","",IF(H60="zp",I59,VLOOKUP(H60,'KOD, Kolor okl.'!$B:$D,3,FALSE)))</f>
        <v/>
      </c>
      <c r="J60" s="45"/>
      <c r="K60" s="57">
        <f t="shared" si="0"/>
        <v>0</v>
      </c>
      <c r="L60" s="27"/>
      <c r="M60" s="27"/>
      <c r="N60" s="27"/>
      <c r="O60" s="27"/>
      <c r="P60" s="14"/>
    </row>
    <row r="61" spans="1:16" ht="14.25" customHeight="1" x14ac:dyDescent="0.2">
      <c r="A61" s="22">
        <v>49</v>
      </c>
      <c r="B61" s="67"/>
      <c r="C61" s="56" t="str">
        <f>IF(B61="","",IF(B61="zp",C60,VLOOKUP(B61,'KOD, Kolor Plyta'!A:B,2,FALSE)))</f>
        <v/>
      </c>
      <c r="D61" s="70"/>
      <c r="E61" s="70"/>
      <c r="F61" s="70"/>
      <c r="G61" s="58"/>
      <c r="H61" s="59"/>
      <c r="I61" s="57" t="str">
        <f>IF(H61="","",IF(H61="zp",I60,VLOOKUP(H61,'KOD, Kolor okl.'!$B:$D,3,FALSE)))</f>
        <v/>
      </c>
      <c r="J61" s="45"/>
      <c r="K61" s="57">
        <f t="shared" si="0"/>
        <v>0</v>
      </c>
      <c r="L61" s="27"/>
      <c r="M61" s="27"/>
      <c r="N61" s="27"/>
      <c r="O61" s="27"/>
      <c r="P61" s="14"/>
    </row>
    <row r="62" spans="1:16" ht="14.25" customHeight="1" x14ac:dyDescent="0.2">
      <c r="A62" s="22">
        <v>50</v>
      </c>
      <c r="B62" s="67"/>
      <c r="C62" s="56" t="str">
        <f>IF(B62="","",IF(B62="zp",C61,VLOOKUP(B62,'KOD, Kolor Plyta'!A:B,2,FALSE)))</f>
        <v/>
      </c>
      <c r="D62" s="70"/>
      <c r="E62" s="70"/>
      <c r="F62" s="70"/>
      <c r="G62" s="58"/>
      <c r="H62" s="59"/>
      <c r="I62" s="57" t="str">
        <f>IF(H62="","",IF(H62="zp",I61,VLOOKUP(H62,'KOD, Kolor okl.'!$B:$D,3,FALSE)))</f>
        <v/>
      </c>
      <c r="J62" s="45"/>
      <c r="K62" s="57">
        <f t="shared" si="0"/>
        <v>0</v>
      </c>
      <c r="L62" s="27"/>
      <c r="M62" s="27"/>
      <c r="N62" s="27"/>
      <c r="O62" s="27"/>
      <c r="P62" s="14"/>
    </row>
    <row r="63" spans="1:16" ht="14.25" customHeight="1" x14ac:dyDescent="0.2">
      <c r="A63" s="22">
        <v>51</v>
      </c>
      <c r="B63" s="67"/>
      <c r="C63" s="56" t="str">
        <f>IF(B63="","",IF(B63="zp",C62,VLOOKUP(B63,'KOD, Kolor Plyta'!A:B,2,FALSE)))</f>
        <v/>
      </c>
      <c r="D63" s="70"/>
      <c r="E63" s="70"/>
      <c r="F63" s="70"/>
      <c r="G63" s="58"/>
      <c r="H63" s="59"/>
      <c r="I63" s="57" t="str">
        <f>IF(H63="","",IF(H63="zp",I62,VLOOKUP(H63,'KOD, Kolor okl.'!$B:$D,3,FALSE)))</f>
        <v/>
      </c>
      <c r="J63" s="45"/>
      <c r="K63" s="57">
        <f t="shared" si="0"/>
        <v>0</v>
      </c>
      <c r="L63" s="27"/>
      <c r="M63" s="27"/>
      <c r="N63" s="27"/>
      <c r="O63" s="27"/>
      <c r="P63" s="14"/>
    </row>
    <row r="64" spans="1:16" ht="14.25" customHeight="1" x14ac:dyDescent="0.2">
      <c r="A64" s="22">
        <v>52</v>
      </c>
      <c r="B64" s="67"/>
      <c r="C64" s="56" t="str">
        <f>IF(B64="","",IF(B64="zp",C63,VLOOKUP(B64,'KOD, Kolor Plyta'!A:B,2,FALSE)))</f>
        <v/>
      </c>
      <c r="D64" s="70"/>
      <c r="E64" s="70"/>
      <c r="F64" s="70"/>
      <c r="G64" s="58"/>
      <c r="H64" s="59"/>
      <c r="I64" s="57" t="str">
        <f>IF(H64="","",IF(H64="zp",I63,VLOOKUP(H64,'KOD, Kolor okl.'!$B:$D,3,FALSE)))</f>
        <v/>
      </c>
      <c r="J64" s="45"/>
      <c r="K64" s="57">
        <f t="shared" si="0"/>
        <v>0</v>
      </c>
      <c r="L64" s="27"/>
      <c r="M64" s="27"/>
      <c r="N64" s="27"/>
      <c r="O64" s="27"/>
      <c r="P64" s="14"/>
    </row>
    <row r="65" spans="1:16" ht="14.25" customHeight="1" x14ac:dyDescent="0.2">
      <c r="A65" s="22">
        <v>53</v>
      </c>
      <c r="B65" s="67"/>
      <c r="C65" s="56" t="str">
        <f>IF(B65="","",IF(B65="zp",C64,VLOOKUP(B65,'KOD, Kolor Plyta'!A:B,2,FALSE)))</f>
        <v/>
      </c>
      <c r="D65" s="70"/>
      <c r="E65" s="70"/>
      <c r="F65" s="70"/>
      <c r="G65" s="58"/>
      <c r="H65" s="59"/>
      <c r="I65" s="57" t="str">
        <f>IF(H65="","",IF(H65="zp",I64,VLOOKUP(H65,'KOD, Kolor okl.'!$B:$D,3,FALSE)))</f>
        <v/>
      </c>
      <c r="J65" s="45"/>
      <c r="K65" s="57">
        <f t="shared" si="0"/>
        <v>0</v>
      </c>
      <c r="L65" s="27"/>
      <c r="M65" s="27"/>
      <c r="N65" s="27"/>
      <c r="O65" s="27"/>
      <c r="P65" s="14"/>
    </row>
    <row r="66" spans="1:16" ht="14.25" customHeight="1" x14ac:dyDescent="0.2">
      <c r="A66" s="22">
        <v>54</v>
      </c>
      <c r="B66" s="67"/>
      <c r="C66" s="56" t="str">
        <f>IF(B66="","",IF(B66="zp",C65,VLOOKUP(B66,'KOD, Kolor Plyta'!A:B,2,FALSE)))</f>
        <v/>
      </c>
      <c r="D66" s="70"/>
      <c r="E66" s="70"/>
      <c r="F66" s="70"/>
      <c r="G66" s="58"/>
      <c r="H66" s="59"/>
      <c r="I66" s="57" t="str">
        <f>IF(H66="","",IF(H66="zp",I65,VLOOKUP(H66,'KOD, Kolor okl.'!$B:$D,3,FALSE)))</f>
        <v/>
      </c>
      <c r="J66" s="45"/>
      <c r="K66" s="57">
        <f t="shared" si="0"/>
        <v>0</v>
      </c>
      <c r="L66" s="27"/>
      <c r="M66" s="27"/>
      <c r="N66" s="27"/>
      <c r="O66" s="27"/>
      <c r="P66" s="14"/>
    </row>
    <row r="67" spans="1:16" ht="14.25" customHeight="1" x14ac:dyDescent="0.2">
      <c r="A67" s="22">
        <v>55</v>
      </c>
      <c r="B67" s="67"/>
      <c r="C67" s="56" t="str">
        <f>IF(B67="","",IF(B67="zp",C66,VLOOKUP(B67,'KOD, Kolor Plyta'!A:B,2,FALSE)))</f>
        <v/>
      </c>
      <c r="D67" s="70"/>
      <c r="E67" s="70"/>
      <c r="F67" s="70"/>
      <c r="G67" s="58"/>
      <c r="H67" s="59"/>
      <c r="I67" s="57" t="str">
        <f>IF(H67="","",IF(H67="zp",I66,VLOOKUP(H67,'KOD, Kolor okl.'!$B:$D,3,FALSE)))</f>
        <v/>
      </c>
      <c r="J67" s="45"/>
      <c r="K67" s="57">
        <f t="shared" si="0"/>
        <v>0</v>
      </c>
      <c r="L67" s="27"/>
      <c r="M67" s="27"/>
      <c r="N67" s="27"/>
      <c r="O67" s="27"/>
      <c r="P67" s="14"/>
    </row>
    <row r="68" spans="1:16" ht="14.25" customHeight="1" x14ac:dyDescent="0.2">
      <c r="A68" s="22">
        <v>56</v>
      </c>
      <c r="B68" s="67"/>
      <c r="C68" s="56" t="str">
        <f>IF(B68="","",IF(B68="zp",C67,VLOOKUP(B68,'KOD, Kolor Plyta'!A:B,2,FALSE)))</f>
        <v/>
      </c>
      <c r="D68" s="70"/>
      <c r="E68" s="70"/>
      <c r="F68" s="70"/>
      <c r="G68" s="58"/>
      <c r="H68" s="59"/>
      <c r="I68" s="57" t="str">
        <f>IF(H68="","",IF(H68="zp",I67,VLOOKUP(H68,'KOD, Kolor okl.'!$B:$D,3,FALSE)))</f>
        <v/>
      </c>
      <c r="J68" s="45"/>
      <c r="K68" s="57">
        <f t="shared" si="0"/>
        <v>0</v>
      </c>
      <c r="L68" s="27"/>
      <c r="M68" s="27"/>
      <c r="N68" s="27"/>
      <c r="O68" s="27"/>
      <c r="P68" s="14"/>
    </row>
    <row r="69" spans="1:16" ht="14.25" customHeight="1" x14ac:dyDescent="0.2">
      <c r="A69" s="22">
        <v>57</v>
      </c>
      <c r="B69" s="67"/>
      <c r="C69" s="56" t="str">
        <f>IF(B69="","",IF(B69="zp",C68,VLOOKUP(B69,'KOD, Kolor Plyta'!A:B,2,FALSE)))</f>
        <v/>
      </c>
      <c r="D69" s="70"/>
      <c r="E69" s="70"/>
      <c r="F69" s="70"/>
      <c r="G69" s="58"/>
      <c r="H69" s="59"/>
      <c r="I69" s="57" t="str">
        <f>IF(H69="","",IF(H69="zp",I68,VLOOKUP(H69,'KOD, Kolor okl.'!$B:$D,3,FALSE)))</f>
        <v/>
      </c>
      <c r="J69" s="45"/>
      <c r="K69" s="57">
        <f t="shared" si="0"/>
        <v>0</v>
      </c>
      <c r="L69" s="27"/>
      <c r="M69" s="27"/>
      <c r="N69" s="27"/>
      <c r="O69" s="27"/>
      <c r="P69" s="14"/>
    </row>
    <row r="70" spans="1:16" ht="15" customHeight="1" x14ac:dyDescent="0.2">
      <c r="A70" s="22">
        <v>58</v>
      </c>
      <c r="B70" s="67"/>
      <c r="C70" s="56" t="str">
        <f>IF(B70="","",IF(B70="zp",C69,VLOOKUP(B70,'KOD, Kolor Plyta'!A:B,2,FALSE)))</f>
        <v/>
      </c>
      <c r="D70" s="70"/>
      <c r="E70" s="70"/>
      <c r="F70" s="70"/>
      <c r="G70" s="58"/>
      <c r="H70" s="59"/>
      <c r="I70" s="57" t="str">
        <f>IF(H70="","",IF(H70="zp",I69,VLOOKUP(H70,'KOD, Kolor okl.'!$B:$D,3,FALSE)))</f>
        <v/>
      </c>
      <c r="J70" s="45"/>
      <c r="K70" s="57">
        <f t="shared" si="0"/>
        <v>0</v>
      </c>
      <c r="L70" s="27"/>
      <c r="M70" s="27"/>
      <c r="N70" s="27"/>
      <c r="O70" s="27"/>
      <c r="P70" s="14"/>
    </row>
    <row r="71" spans="1:16" ht="15" customHeight="1" x14ac:dyDescent="0.2">
      <c r="A71" s="22">
        <v>59</v>
      </c>
      <c r="B71" s="67"/>
      <c r="C71" s="56" t="str">
        <f>IF(B71="","",IF(B71="zp",C70,VLOOKUP(B71,'KOD, Kolor Plyta'!A:B,2,FALSE)))</f>
        <v/>
      </c>
      <c r="D71" s="70"/>
      <c r="E71" s="70"/>
      <c r="F71" s="70"/>
      <c r="G71" s="58"/>
      <c r="H71" s="59"/>
      <c r="I71" s="57" t="str">
        <f>IF(H71="","",IF(H71="zp",I70,VLOOKUP(H71,'KOD, Kolor okl.'!$B:$D,3,FALSE)))</f>
        <v/>
      </c>
      <c r="J71" s="45"/>
      <c r="K71" s="57">
        <f t="shared" si="0"/>
        <v>0</v>
      </c>
      <c r="L71" s="27"/>
      <c r="M71" s="27"/>
      <c r="N71" s="27"/>
      <c r="O71" s="27"/>
      <c r="P71" s="14"/>
    </row>
    <row r="72" spans="1:16" ht="15" customHeight="1" x14ac:dyDescent="0.2">
      <c r="A72" s="22">
        <v>60</v>
      </c>
      <c r="B72" s="67"/>
      <c r="C72" s="56" t="str">
        <f>IF(B72="","",IF(B72="zp",C71,VLOOKUP(B72,'KOD, Kolor Plyta'!A:B,2,FALSE)))</f>
        <v/>
      </c>
      <c r="D72" s="70"/>
      <c r="E72" s="70"/>
      <c r="F72" s="70"/>
      <c r="G72" s="58"/>
      <c r="H72" s="59"/>
      <c r="I72" s="57" t="str">
        <f>IF(H72="","",IF(H72="zp",I71,VLOOKUP(H72,'KOD, Kolor okl.'!$B:$D,3,FALSE)))</f>
        <v/>
      </c>
      <c r="J72" s="45"/>
      <c r="K72" s="57">
        <f t="shared" si="0"/>
        <v>0</v>
      </c>
      <c r="L72" s="27"/>
      <c r="M72" s="27"/>
      <c r="N72" s="27"/>
      <c r="O72" s="27"/>
      <c r="P72" s="14"/>
    </row>
    <row r="73" spans="1:16" ht="15" customHeight="1" x14ac:dyDescent="0.2">
      <c r="A73" s="22">
        <v>61</v>
      </c>
      <c r="B73" s="67"/>
      <c r="C73" s="56" t="str">
        <f>IF(B73="","",IF(B73="zp",C72,VLOOKUP(B73,'KOD, Kolor Plyta'!A:B,2,FALSE)))</f>
        <v/>
      </c>
      <c r="D73" s="70"/>
      <c r="E73" s="70"/>
      <c r="F73" s="70"/>
      <c r="G73" s="58"/>
      <c r="H73" s="59"/>
      <c r="I73" s="57" t="str">
        <f>IF(H73="","",IF(H73="zp",I72,VLOOKUP(H73,'KOD, Kolor okl.'!$B:$D,3,FALSE)))</f>
        <v/>
      </c>
      <c r="J73" s="45"/>
      <c r="K73" s="57">
        <f t="shared" si="0"/>
        <v>0</v>
      </c>
      <c r="L73" s="27"/>
      <c r="M73" s="27"/>
      <c r="N73" s="27"/>
      <c r="O73" s="27"/>
      <c r="P73" s="14"/>
    </row>
    <row r="74" spans="1:16" ht="15" customHeight="1" x14ac:dyDescent="0.2">
      <c r="A74" s="22">
        <v>62</v>
      </c>
      <c r="B74" s="67"/>
      <c r="C74" s="56" t="str">
        <f>IF(B74="","",IF(B74="zp",C73,VLOOKUP(B74,'KOD, Kolor Plyta'!A:B,2,FALSE)))</f>
        <v/>
      </c>
      <c r="D74" s="70"/>
      <c r="E74" s="70"/>
      <c r="F74" s="70"/>
      <c r="G74" s="58"/>
      <c r="H74" s="59"/>
      <c r="I74" s="57" t="str">
        <f>IF(H74="","",IF(H74="zp",I73,VLOOKUP(H74,'KOD, Kolor okl.'!$B:$D,3,FALSE)))</f>
        <v/>
      </c>
      <c r="J74" s="45"/>
      <c r="K74" s="57">
        <f t="shared" si="0"/>
        <v>0</v>
      </c>
      <c r="L74" s="27"/>
      <c r="M74" s="27"/>
      <c r="N74" s="27"/>
      <c r="O74" s="27"/>
      <c r="P74" s="14"/>
    </row>
    <row r="75" spans="1:16" ht="15" customHeight="1" x14ac:dyDescent="0.2">
      <c r="A75" s="22">
        <v>63</v>
      </c>
      <c r="B75" s="67"/>
      <c r="C75" s="56" t="str">
        <f>IF(B75="","",IF(B75="zp",C74,VLOOKUP(B75,'KOD, Kolor Plyta'!A:B,2,FALSE)))</f>
        <v/>
      </c>
      <c r="D75" s="70"/>
      <c r="E75" s="70"/>
      <c r="F75" s="70"/>
      <c r="G75" s="58"/>
      <c r="H75" s="59"/>
      <c r="I75" s="57" t="str">
        <f>IF(H75="","",IF(H75="zp",I74,VLOOKUP(H75,'KOD, Kolor okl.'!$B:$D,3,FALSE)))</f>
        <v/>
      </c>
      <c r="J75" s="45"/>
      <c r="K75" s="57">
        <f t="shared" si="0"/>
        <v>0</v>
      </c>
      <c r="L75" s="27"/>
      <c r="M75" s="27"/>
      <c r="N75" s="27"/>
      <c r="O75" s="27"/>
      <c r="P75" s="14"/>
    </row>
    <row r="76" spans="1:16" ht="15" customHeight="1" x14ac:dyDescent="0.2">
      <c r="A76" s="22">
        <v>64</v>
      </c>
      <c r="B76" s="67"/>
      <c r="C76" s="56" t="str">
        <f>IF(B76="","",IF(B76="zp",C75,VLOOKUP(B76,'KOD, Kolor Plyta'!A:B,2,FALSE)))</f>
        <v/>
      </c>
      <c r="D76" s="70"/>
      <c r="E76" s="70"/>
      <c r="F76" s="70"/>
      <c r="G76" s="58"/>
      <c r="H76" s="59"/>
      <c r="I76" s="57" t="str">
        <f>IF(H76="","",IF(H76="zp",I75,VLOOKUP(H76,'KOD, Kolor okl.'!$B:$D,3,FALSE)))</f>
        <v/>
      </c>
      <c r="J76" s="45"/>
      <c r="K76" s="57">
        <f t="shared" si="0"/>
        <v>0</v>
      </c>
      <c r="L76" s="27"/>
      <c r="M76" s="27"/>
      <c r="N76" s="27"/>
      <c r="O76" s="27"/>
      <c r="P76" s="14"/>
    </row>
    <row r="77" spans="1:16" ht="15" customHeight="1" x14ac:dyDescent="0.2">
      <c r="A77" s="22">
        <v>65</v>
      </c>
      <c r="B77" s="67"/>
      <c r="C77" s="56" t="str">
        <f>IF(B77="","",IF(B77="zp",C76,VLOOKUP(B77,'KOD, Kolor Plyta'!A:B,2,FALSE)))</f>
        <v/>
      </c>
      <c r="D77" s="70"/>
      <c r="E77" s="70"/>
      <c r="F77" s="70"/>
      <c r="G77" s="58"/>
      <c r="H77" s="59"/>
      <c r="I77" s="57" t="str">
        <f>IF(H77="","",IF(H77="zp",I76,VLOOKUP(H77,'KOD, Kolor okl.'!$B:$D,3,FALSE)))</f>
        <v/>
      </c>
      <c r="J77" s="45"/>
      <c r="K77" s="57">
        <f t="shared" ref="K77:K140" si="1">IF(J77="zp.",K76,J77)</f>
        <v>0</v>
      </c>
      <c r="L77" s="27"/>
      <c r="M77" s="27"/>
      <c r="N77" s="27"/>
      <c r="O77" s="27"/>
      <c r="P77" s="14"/>
    </row>
    <row r="78" spans="1:16" ht="15" customHeight="1" x14ac:dyDescent="0.2">
      <c r="A78" s="22">
        <v>66</v>
      </c>
      <c r="B78" s="67"/>
      <c r="C78" s="56" t="str">
        <f>IF(B78="","",IF(B78="zp",C77,VLOOKUP(B78,'KOD, Kolor Plyta'!A:B,2,FALSE)))</f>
        <v/>
      </c>
      <c r="D78" s="70"/>
      <c r="E78" s="70"/>
      <c r="F78" s="70"/>
      <c r="G78" s="58"/>
      <c r="H78" s="59"/>
      <c r="I78" s="57" t="str">
        <f>IF(H78="","",IF(H78="zp",I77,VLOOKUP(H78,'KOD, Kolor okl.'!$B:$D,3,FALSE)))</f>
        <v/>
      </c>
      <c r="J78" s="45"/>
      <c r="K78" s="57">
        <f t="shared" si="1"/>
        <v>0</v>
      </c>
      <c r="L78" s="27"/>
      <c r="M78" s="27"/>
      <c r="N78" s="27"/>
      <c r="O78" s="27"/>
      <c r="P78" s="14"/>
    </row>
    <row r="79" spans="1:16" ht="15" customHeight="1" x14ac:dyDescent="0.2">
      <c r="A79" s="22">
        <v>67</v>
      </c>
      <c r="B79" s="67"/>
      <c r="C79" s="56" t="str">
        <f>IF(B79="","",IF(B79="zp",C78,VLOOKUP(B79,'KOD, Kolor Plyta'!A:B,2,FALSE)))</f>
        <v/>
      </c>
      <c r="D79" s="70"/>
      <c r="E79" s="70"/>
      <c r="F79" s="70"/>
      <c r="G79" s="58"/>
      <c r="H79" s="59"/>
      <c r="I79" s="57" t="str">
        <f>IF(H79="","",IF(H79="zp",I78,VLOOKUP(H79,'KOD, Kolor okl.'!$B:$D,3,FALSE)))</f>
        <v/>
      </c>
      <c r="J79" s="45"/>
      <c r="K79" s="57">
        <f t="shared" si="1"/>
        <v>0</v>
      </c>
      <c r="L79" s="27"/>
      <c r="M79" s="27"/>
      <c r="N79" s="27"/>
      <c r="O79" s="27"/>
      <c r="P79" s="14"/>
    </row>
    <row r="80" spans="1:16" ht="14.25" customHeight="1" x14ac:dyDescent="0.2">
      <c r="A80" s="22">
        <v>68</v>
      </c>
      <c r="B80" s="67"/>
      <c r="C80" s="56" t="str">
        <f>IF(B80="","",IF(B80="zp",C79,VLOOKUP(B80,'KOD, Kolor Plyta'!A:B,2,FALSE)))</f>
        <v/>
      </c>
      <c r="D80" s="70"/>
      <c r="E80" s="70"/>
      <c r="F80" s="70"/>
      <c r="G80" s="58"/>
      <c r="H80" s="59"/>
      <c r="I80" s="57" t="str">
        <f>IF(H80="","",IF(H80="zp",I79,VLOOKUP(H80,'KOD, Kolor okl.'!$B:$D,3,FALSE)))</f>
        <v/>
      </c>
      <c r="J80" s="45"/>
      <c r="K80" s="57">
        <f t="shared" si="1"/>
        <v>0</v>
      </c>
      <c r="L80" s="27"/>
      <c r="M80" s="27"/>
      <c r="N80" s="27"/>
      <c r="O80" s="27"/>
      <c r="P80" s="14"/>
    </row>
    <row r="81" spans="1:16" ht="14.25" customHeight="1" x14ac:dyDescent="0.2">
      <c r="A81" s="22">
        <v>69</v>
      </c>
      <c r="B81" s="67"/>
      <c r="C81" s="56" t="str">
        <f>IF(B81="","",IF(B81="zp",C80,VLOOKUP(B81,'KOD, Kolor Plyta'!A:B,2,FALSE)))</f>
        <v/>
      </c>
      <c r="D81" s="70"/>
      <c r="E81" s="70"/>
      <c r="F81" s="70"/>
      <c r="G81" s="58"/>
      <c r="H81" s="59"/>
      <c r="I81" s="57" t="str">
        <f>IF(H81="","",IF(H81="zp",I80,VLOOKUP(H81,'KOD, Kolor okl.'!$B:$D,3,FALSE)))</f>
        <v/>
      </c>
      <c r="J81" s="45"/>
      <c r="K81" s="57">
        <f t="shared" si="1"/>
        <v>0</v>
      </c>
      <c r="L81" s="27"/>
      <c r="M81" s="27"/>
      <c r="N81" s="27"/>
      <c r="O81" s="27"/>
      <c r="P81" s="14"/>
    </row>
    <row r="82" spans="1:16" ht="14.25" customHeight="1" x14ac:dyDescent="0.2">
      <c r="A82" s="22">
        <v>70</v>
      </c>
      <c r="B82" s="67"/>
      <c r="C82" s="56" t="str">
        <f>IF(B82="","",IF(B82="zp",C81,VLOOKUP(B82,'KOD, Kolor Plyta'!A:B,2,FALSE)))</f>
        <v/>
      </c>
      <c r="D82" s="70"/>
      <c r="E82" s="70"/>
      <c r="F82" s="70"/>
      <c r="G82" s="58"/>
      <c r="H82" s="59"/>
      <c r="I82" s="57" t="str">
        <f>IF(H82="","",IF(H82="zp",I81,VLOOKUP(H82,'KOD, Kolor okl.'!$B:$D,3,FALSE)))</f>
        <v/>
      </c>
      <c r="J82" s="45"/>
      <c r="K82" s="57">
        <f t="shared" si="1"/>
        <v>0</v>
      </c>
      <c r="L82" s="27"/>
      <c r="M82" s="27"/>
      <c r="N82" s="27"/>
      <c r="O82" s="27"/>
      <c r="P82" s="14"/>
    </row>
    <row r="83" spans="1:16" ht="14.25" customHeight="1" x14ac:dyDescent="0.2">
      <c r="A83" s="22">
        <v>71</v>
      </c>
      <c r="B83" s="67"/>
      <c r="C83" s="56" t="str">
        <f>IF(B83="","",IF(B83="zp",C82,VLOOKUP(B83,'KOD, Kolor Plyta'!A:B,2,FALSE)))</f>
        <v/>
      </c>
      <c r="D83" s="70"/>
      <c r="E83" s="70"/>
      <c r="F83" s="70"/>
      <c r="G83" s="58"/>
      <c r="H83" s="59"/>
      <c r="I83" s="57" t="str">
        <f>IF(H83="","",IF(H83="zp",I82,VLOOKUP(H83,'KOD, Kolor okl.'!$B:$D,3,FALSE)))</f>
        <v/>
      </c>
      <c r="J83" s="45"/>
      <c r="K83" s="57">
        <f t="shared" si="1"/>
        <v>0</v>
      </c>
      <c r="L83" s="27"/>
      <c r="M83" s="27"/>
      <c r="N83" s="27"/>
      <c r="O83" s="27"/>
      <c r="P83" s="14"/>
    </row>
    <row r="84" spans="1:16" ht="14.25" customHeight="1" x14ac:dyDescent="0.2">
      <c r="A84" s="22">
        <v>72</v>
      </c>
      <c r="B84" s="67"/>
      <c r="C84" s="56" t="str">
        <f>IF(B84="","",IF(B84="zp",C83,VLOOKUP(B84,'KOD, Kolor Plyta'!A:B,2,FALSE)))</f>
        <v/>
      </c>
      <c r="D84" s="70"/>
      <c r="E84" s="70"/>
      <c r="F84" s="70"/>
      <c r="G84" s="58"/>
      <c r="H84" s="59"/>
      <c r="I84" s="57" t="str">
        <f>IF(H84="","",IF(H84="zp",I83,VLOOKUP(H84,'KOD, Kolor okl.'!$B:$D,3,FALSE)))</f>
        <v/>
      </c>
      <c r="J84" s="45"/>
      <c r="K84" s="57">
        <f t="shared" si="1"/>
        <v>0</v>
      </c>
      <c r="L84" s="27"/>
      <c r="M84" s="27"/>
      <c r="N84" s="27"/>
      <c r="O84" s="27"/>
      <c r="P84" s="14"/>
    </row>
    <row r="85" spans="1:16" ht="14.25" customHeight="1" x14ac:dyDescent="0.2">
      <c r="A85" s="22">
        <v>73</v>
      </c>
      <c r="B85" s="67"/>
      <c r="C85" s="56" t="str">
        <f>IF(B85="","",IF(B85="zp",C84,VLOOKUP(B85,'KOD, Kolor Plyta'!A:B,2,FALSE)))</f>
        <v/>
      </c>
      <c r="D85" s="70"/>
      <c r="E85" s="70"/>
      <c r="F85" s="70"/>
      <c r="G85" s="58"/>
      <c r="H85" s="59"/>
      <c r="I85" s="57" t="str">
        <f>IF(H85="","",IF(H85="zp",I84,VLOOKUP(H85,'KOD, Kolor okl.'!$B:$D,3,FALSE)))</f>
        <v/>
      </c>
      <c r="J85" s="45"/>
      <c r="K85" s="57">
        <f t="shared" si="1"/>
        <v>0</v>
      </c>
      <c r="L85" s="27"/>
      <c r="M85" s="27"/>
      <c r="N85" s="27"/>
      <c r="O85" s="27"/>
      <c r="P85" s="14"/>
    </row>
    <row r="86" spans="1:16" ht="14.25" customHeight="1" x14ac:dyDescent="0.2">
      <c r="A86" s="22">
        <v>74</v>
      </c>
      <c r="B86" s="67"/>
      <c r="C86" s="56" t="str">
        <f>IF(B86="","",IF(B86="zp",C85,VLOOKUP(B86,'KOD, Kolor Plyta'!A:B,2,FALSE)))</f>
        <v/>
      </c>
      <c r="D86" s="70"/>
      <c r="E86" s="70"/>
      <c r="F86" s="70"/>
      <c r="G86" s="58"/>
      <c r="H86" s="59"/>
      <c r="I86" s="57" t="str">
        <f>IF(H86="","",IF(H86="zp",I85,VLOOKUP(H86,'KOD, Kolor okl.'!$B:$D,3,FALSE)))</f>
        <v/>
      </c>
      <c r="J86" s="45"/>
      <c r="K86" s="57">
        <f t="shared" si="1"/>
        <v>0</v>
      </c>
      <c r="L86" s="27"/>
      <c r="M86" s="27"/>
      <c r="N86" s="27"/>
      <c r="O86" s="27"/>
      <c r="P86" s="14"/>
    </row>
    <row r="87" spans="1:16" ht="14.25" customHeight="1" x14ac:dyDescent="0.2">
      <c r="A87" s="22">
        <v>75</v>
      </c>
      <c r="B87" s="67"/>
      <c r="C87" s="56" t="str">
        <f>IF(B87="","",IF(B87="zp",C86,VLOOKUP(B87,'KOD, Kolor Plyta'!A:B,2,FALSE)))</f>
        <v/>
      </c>
      <c r="D87" s="70"/>
      <c r="E87" s="70"/>
      <c r="F87" s="70"/>
      <c r="G87" s="58"/>
      <c r="H87" s="59"/>
      <c r="I87" s="57" t="str">
        <f>IF(H87="","",IF(H87="zp",I86,VLOOKUP(H87,'KOD, Kolor okl.'!$B:$D,3,FALSE)))</f>
        <v/>
      </c>
      <c r="J87" s="45"/>
      <c r="K87" s="57">
        <f t="shared" si="1"/>
        <v>0</v>
      </c>
      <c r="L87" s="27"/>
      <c r="M87" s="27"/>
      <c r="N87" s="27"/>
      <c r="O87" s="27"/>
      <c r="P87" s="14"/>
    </row>
    <row r="88" spans="1:16" ht="14.25" customHeight="1" x14ac:dyDescent="0.2">
      <c r="A88" s="22">
        <v>76</v>
      </c>
      <c r="B88" s="67"/>
      <c r="C88" s="56" t="str">
        <f>IF(B88="","",IF(B88="zp",C87,VLOOKUP(B88,'KOD, Kolor Plyta'!A:B,2,FALSE)))</f>
        <v/>
      </c>
      <c r="D88" s="70"/>
      <c r="E88" s="70"/>
      <c r="F88" s="70"/>
      <c r="G88" s="58"/>
      <c r="H88" s="59"/>
      <c r="I88" s="57" t="str">
        <f>IF(H88="","",IF(H88="zp",I87,VLOOKUP(H88,'KOD, Kolor okl.'!$B:$D,3,FALSE)))</f>
        <v/>
      </c>
      <c r="J88" s="45"/>
      <c r="K88" s="57">
        <f t="shared" si="1"/>
        <v>0</v>
      </c>
      <c r="L88" s="27"/>
      <c r="M88" s="27"/>
      <c r="N88" s="27"/>
      <c r="O88" s="27"/>
      <c r="P88" s="14"/>
    </row>
    <row r="89" spans="1:16" ht="14.25" customHeight="1" x14ac:dyDescent="0.2">
      <c r="A89" s="22">
        <v>77</v>
      </c>
      <c r="B89" s="67"/>
      <c r="C89" s="56" t="str">
        <f>IF(B89="","",IF(B89="zp",C88,VLOOKUP(B89,'KOD, Kolor Plyta'!A:B,2,FALSE)))</f>
        <v/>
      </c>
      <c r="D89" s="70"/>
      <c r="E89" s="70"/>
      <c r="F89" s="70"/>
      <c r="G89" s="58"/>
      <c r="H89" s="59"/>
      <c r="I89" s="57" t="str">
        <f>IF(H89="","",IF(H89="zp",I88,VLOOKUP(H89,'KOD, Kolor okl.'!$B:$D,3,FALSE)))</f>
        <v/>
      </c>
      <c r="J89" s="45"/>
      <c r="K89" s="57">
        <f t="shared" si="1"/>
        <v>0</v>
      </c>
      <c r="L89" s="27"/>
      <c r="M89" s="27"/>
      <c r="N89" s="27"/>
      <c r="O89" s="27"/>
      <c r="P89" s="14"/>
    </row>
    <row r="90" spans="1:16" ht="14.25" customHeight="1" x14ac:dyDescent="0.2">
      <c r="A90" s="22">
        <v>78</v>
      </c>
      <c r="B90" s="67"/>
      <c r="C90" s="56" t="str">
        <f>IF(B90="","",IF(B90="zp",C89,VLOOKUP(B90,'KOD, Kolor Plyta'!A:B,2,FALSE)))</f>
        <v/>
      </c>
      <c r="D90" s="70"/>
      <c r="E90" s="70"/>
      <c r="F90" s="70"/>
      <c r="G90" s="58"/>
      <c r="H90" s="59"/>
      <c r="I90" s="57" t="str">
        <f>IF(H90="","",IF(H90="zp",I89,VLOOKUP(H90,'KOD, Kolor okl.'!$B:$D,3,FALSE)))</f>
        <v/>
      </c>
      <c r="J90" s="45"/>
      <c r="K90" s="57">
        <f t="shared" si="1"/>
        <v>0</v>
      </c>
      <c r="L90" s="27"/>
      <c r="M90" s="27"/>
      <c r="N90" s="27"/>
      <c r="O90" s="27"/>
      <c r="P90" s="14"/>
    </row>
    <row r="91" spans="1:16" ht="14.25" customHeight="1" x14ac:dyDescent="0.2">
      <c r="A91" s="22">
        <v>79</v>
      </c>
      <c r="B91" s="67"/>
      <c r="C91" s="56" t="str">
        <f>IF(B91="","",IF(B91="zp",C90,VLOOKUP(B91,'KOD, Kolor Plyta'!A:B,2,FALSE)))</f>
        <v/>
      </c>
      <c r="D91" s="70"/>
      <c r="E91" s="70"/>
      <c r="F91" s="70"/>
      <c r="G91" s="58"/>
      <c r="H91" s="59"/>
      <c r="I91" s="57" t="str">
        <f>IF(H91="","",IF(H91="zp",I90,VLOOKUP(H91,'KOD, Kolor okl.'!$B:$D,3,FALSE)))</f>
        <v/>
      </c>
      <c r="J91" s="45"/>
      <c r="K91" s="57">
        <f t="shared" si="1"/>
        <v>0</v>
      </c>
      <c r="L91" s="27"/>
      <c r="M91" s="27"/>
      <c r="N91" s="27"/>
      <c r="O91" s="27"/>
      <c r="P91" s="14"/>
    </row>
    <row r="92" spans="1:16" ht="14.25" customHeight="1" x14ac:dyDescent="0.2">
      <c r="A92" s="22">
        <v>80</v>
      </c>
      <c r="B92" s="67"/>
      <c r="C92" s="56" t="str">
        <f>IF(B92="","",IF(B92="zp",C91,VLOOKUP(B92,'KOD, Kolor Plyta'!A:B,2,FALSE)))</f>
        <v/>
      </c>
      <c r="D92" s="70"/>
      <c r="E92" s="70"/>
      <c r="F92" s="70"/>
      <c r="G92" s="58"/>
      <c r="H92" s="59"/>
      <c r="I92" s="57" t="str">
        <f>IF(H92="","",IF(H92="zp",I91,VLOOKUP(H92,'KOD, Kolor okl.'!$B:$D,3,FALSE)))</f>
        <v/>
      </c>
      <c r="J92" s="45"/>
      <c r="K92" s="57">
        <f t="shared" si="1"/>
        <v>0</v>
      </c>
      <c r="L92" s="27"/>
      <c r="M92" s="27"/>
      <c r="N92" s="27"/>
      <c r="O92" s="27"/>
      <c r="P92" s="14"/>
    </row>
    <row r="93" spans="1:16" ht="14.25" customHeight="1" x14ac:dyDescent="0.2">
      <c r="A93" s="22">
        <v>81</v>
      </c>
      <c r="B93" s="67"/>
      <c r="C93" s="56" t="str">
        <f>IF(B93="","",IF(B93="zp",C92,VLOOKUP(B93,'KOD, Kolor Plyta'!A:B,2,FALSE)))</f>
        <v/>
      </c>
      <c r="D93" s="70"/>
      <c r="E93" s="70"/>
      <c r="F93" s="70"/>
      <c r="G93" s="58"/>
      <c r="H93" s="59"/>
      <c r="I93" s="57" t="str">
        <f>IF(H93="","",IF(H93="zp",I92,VLOOKUP(H93,'KOD, Kolor okl.'!$B:$D,3,FALSE)))</f>
        <v/>
      </c>
      <c r="J93" s="45"/>
      <c r="K93" s="57">
        <f t="shared" si="1"/>
        <v>0</v>
      </c>
      <c r="L93" s="27"/>
      <c r="M93" s="27"/>
      <c r="N93" s="27"/>
      <c r="O93" s="27"/>
      <c r="P93" s="14"/>
    </row>
    <row r="94" spans="1:16" x14ac:dyDescent="0.2">
      <c r="A94" s="22">
        <v>82</v>
      </c>
      <c r="B94" s="67"/>
      <c r="C94" s="56" t="str">
        <f>IF(B94="","",IF(B94="zp",C93,VLOOKUP(B94,'KOD, Kolor Plyta'!A:B,2,FALSE)))</f>
        <v/>
      </c>
      <c r="D94" s="70"/>
      <c r="E94" s="70"/>
      <c r="F94" s="70"/>
      <c r="G94" s="58"/>
      <c r="H94" s="59"/>
      <c r="I94" s="57" t="str">
        <f>IF(H94="","",IF(H94="zp",I93,VLOOKUP(H94,'KOD, Kolor okl.'!$B:$D,3,FALSE)))</f>
        <v/>
      </c>
      <c r="J94" s="45"/>
      <c r="K94" s="57">
        <f t="shared" si="1"/>
        <v>0</v>
      </c>
      <c r="L94" s="27"/>
      <c r="M94" s="27"/>
      <c r="N94" s="27"/>
      <c r="O94" s="27"/>
      <c r="P94" s="14"/>
    </row>
    <row r="95" spans="1:16" x14ac:dyDescent="0.2">
      <c r="A95" s="22">
        <v>83</v>
      </c>
      <c r="B95" s="67"/>
      <c r="C95" s="56" t="str">
        <f>IF(B95="","",IF(B95="zp",C94,VLOOKUP(B95,'KOD, Kolor Plyta'!A:B,2,FALSE)))</f>
        <v/>
      </c>
      <c r="D95" s="70"/>
      <c r="E95" s="70"/>
      <c r="F95" s="70"/>
      <c r="G95" s="58"/>
      <c r="H95" s="59"/>
      <c r="I95" s="57" t="str">
        <f>IF(H95="","",IF(H95="zp",I94,VLOOKUP(H95,'KOD, Kolor okl.'!$B:$D,3,FALSE)))</f>
        <v/>
      </c>
      <c r="J95" s="45"/>
      <c r="K95" s="57">
        <f t="shared" si="1"/>
        <v>0</v>
      </c>
      <c r="L95" s="27"/>
      <c r="M95" s="27"/>
      <c r="N95" s="27"/>
      <c r="O95" s="27"/>
      <c r="P95" s="14"/>
    </row>
    <row r="96" spans="1:16" x14ac:dyDescent="0.2">
      <c r="A96" s="22">
        <v>84</v>
      </c>
      <c r="B96" s="67"/>
      <c r="C96" s="56" t="str">
        <f>IF(B96="","",IF(B96="zp",C95,VLOOKUP(B96,'KOD, Kolor Plyta'!A:B,2,FALSE)))</f>
        <v/>
      </c>
      <c r="D96" s="70"/>
      <c r="E96" s="70"/>
      <c r="F96" s="70"/>
      <c r="G96" s="58"/>
      <c r="H96" s="59"/>
      <c r="I96" s="57" t="str">
        <f>IF(H96="","",IF(H96="zp",I95,VLOOKUP(H96,'KOD, Kolor okl.'!$B:$D,3,FALSE)))</f>
        <v/>
      </c>
      <c r="J96" s="45"/>
      <c r="K96" s="57">
        <f t="shared" si="1"/>
        <v>0</v>
      </c>
      <c r="L96" s="27"/>
      <c r="M96" s="27"/>
      <c r="N96" s="27"/>
      <c r="O96" s="27"/>
      <c r="P96" s="14"/>
    </row>
    <row r="97" spans="1:16" x14ac:dyDescent="0.2">
      <c r="A97" s="22">
        <v>85</v>
      </c>
      <c r="B97" s="67"/>
      <c r="C97" s="56" t="str">
        <f>IF(B97="","",IF(B97="zp",C96,VLOOKUP(B97,'KOD, Kolor Plyta'!A:B,2,FALSE)))</f>
        <v/>
      </c>
      <c r="D97" s="70"/>
      <c r="E97" s="70"/>
      <c r="F97" s="70"/>
      <c r="G97" s="58"/>
      <c r="H97" s="59"/>
      <c r="I97" s="57" t="str">
        <f>IF(H97="","",IF(H97="zp",I96,VLOOKUP(H97,'KOD, Kolor okl.'!$B:$D,3,FALSE)))</f>
        <v/>
      </c>
      <c r="J97" s="45"/>
      <c r="K97" s="57">
        <f t="shared" si="1"/>
        <v>0</v>
      </c>
      <c r="L97" s="27"/>
      <c r="M97" s="27"/>
      <c r="N97" s="27"/>
      <c r="O97" s="27"/>
      <c r="P97" s="14"/>
    </row>
    <row r="98" spans="1:16" x14ac:dyDescent="0.2">
      <c r="A98" s="22">
        <v>86</v>
      </c>
      <c r="B98" s="67"/>
      <c r="C98" s="56" t="str">
        <f>IF(B98="","",IF(B98="zp",C97,VLOOKUP(B98,'KOD, Kolor Plyta'!A:B,2,FALSE)))</f>
        <v/>
      </c>
      <c r="D98" s="70"/>
      <c r="E98" s="70"/>
      <c r="F98" s="70"/>
      <c r="G98" s="58"/>
      <c r="H98" s="59"/>
      <c r="I98" s="57" t="str">
        <f>IF(H98="","",IF(H98="zp",I97,VLOOKUP(H98,'KOD, Kolor okl.'!$B:$D,3,FALSE)))</f>
        <v/>
      </c>
      <c r="J98" s="45"/>
      <c r="K98" s="57">
        <f t="shared" si="1"/>
        <v>0</v>
      </c>
      <c r="L98" s="27"/>
      <c r="M98" s="27"/>
      <c r="N98" s="27"/>
      <c r="O98" s="27"/>
      <c r="P98" s="14"/>
    </row>
    <row r="99" spans="1:16" x14ac:dyDescent="0.2">
      <c r="A99" s="22">
        <v>87</v>
      </c>
      <c r="B99" s="67"/>
      <c r="C99" s="56" t="str">
        <f>IF(B99="","",IF(B99="zp",C98,VLOOKUP(B99,'KOD, Kolor Plyta'!A:B,2,FALSE)))</f>
        <v/>
      </c>
      <c r="D99" s="70"/>
      <c r="E99" s="70"/>
      <c r="F99" s="70"/>
      <c r="G99" s="58"/>
      <c r="H99" s="59"/>
      <c r="I99" s="57" t="str">
        <f>IF(H99="","",IF(H99="zp",I98,VLOOKUP(H99,'KOD, Kolor okl.'!$B:$D,3,FALSE)))</f>
        <v/>
      </c>
      <c r="J99" s="45"/>
      <c r="K99" s="57">
        <f t="shared" si="1"/>
        <v>0</v>
      </c>
      <c r="L99" s="27"/>
      <c r="M99" s="27"/>
      <c r="N99" s="27"/>
      <c r="O99" s="27"/>
      <c r="P99" s="14"/>
    </row>
    <row r="100" spans="1:16" x14ac:dyDescent="0.2">
      <c r="A100" s="22">
        <v>88</v>
      </c>
      <c r="B100" s="67"/>
      <c r="C100" s="56" t="str">
        <f>IF(B100="","",IF(B100="zp",C99,VLOOKUP(B100,'KOD, Kolor Plyta'!A:B,2,FALSE)))</f>
        <v/>
      </c>
      <c r="D100" s="70"/>
      <c r="E100" s="70"/>
      <c r="F100" s="70"/>
      <c r="G100" s="58"/>
      <c r="H100" s="59"/>
      <c r="I100" s="57" t="str">
        <f>IF(H100="","",IF(H100="zp",I99,VLOOKUP(H100,'KOD, Kolor okl.'!$B:$D,3,FALSE)))</f>
        <v/>
      </c>
      <c r="J100" s="45"/>
      <c r="K100" s="57">
        <f t="shared" si="1"/>
        <v>0</v>
      </c>
      <c r="L100" s="27"/>
      <c r="M100" s="27"/>
      <c r="N100" s="27"/>
      <c r="O100" s="27"/>
      <c r="P100" s="14"/>
    </row>
    <row r="101" spans="1:16" x14ac:dyDescent="0.2">
      <c r="A101" s="22">
        <v>89</v>
      </c>
      <c r="B101" s="67"/>
      <c r="C101" s="56" t="str">
        <f>IF(B101="","",IF(B101="zp",C100,VLOOKUP(B101,'KOD, Kolor Plyta'!A:B,2,FALSE)))</f>
        <v/>
      </c>
      <c r="D101" s="70"/>
      <c r="E101" s="70"/>
      <c r="F101" s="70"/>
      <c r="G101" s="58"/>
      <c r="H101" s="59"/>
      <c r="I101" s="57" t="str">
        <f>IF(H101="","",IF(H101="zp",I100,VLOOKUP(H101,'KOD, Kolor okl.'!$B:$D,3,FALSE)))</f>
        <v/>
      </c>
      <c r="J101" s="45"/>
      <c r="K101" s="57">
        <f t="shared" si="1"/>
        <v>0</v>
      </c>
      <c r="L101" s="27"/>
      <c r="M101" s="27"/>
      <c r="N101" s="27"/>
      <c r="O101" s="27"/>
      <c r="P101" s="14"/>
    </row>
    <row r="102" spans="1:16" x14ac:dyDescent="0.2">
      <c r="A102" s="22">
        <v>90</v>
      </c>
      <c r="B102" s="67"/>
      <c r="C102" s="56" t="str">
        <f>IF(B102="","",IF(B102="zp",C101,VLOOKUP(B102,'KOD, Kolor Plyta'!A:B,2,FALSE)))</f>
        <v/>
      </c>
      <c r="D102" s="70"/>
      <c r="E102" s="70"/>
      <c r="F102" s="70"/>
      <c r="G102" s="58"/>
      <c r="H102" s="59"/>
      <c r="I102" s="57" t="str">
        <f>IF(H102="","",IF(H102="zp",I101,VLOOKUP(H102,'KOD, Kolor okl.'!$B:$D,3,FALSE)))</f>
        <v/>
      </c>
      <c r="J102" s="45"/>
      <c r="K102" s="57">
        <f t="shared" si="1"/>
        <v>0</v>
      </c>
      <c r="L102" s="27"/>
      <c r="M102" s="27"/>
      <c r="N102" s="27"/>
      <c r="O102" s="27"/>
      <c r="P102" s="14"/>
    </row>
    <row r="103" spans="1:16" x14ac:dyDescent="0.2">
      <c r="A103" s="22">
        <v>91</v>
      </c>
      <c r="B103" s="67"/>
      <c r="C103" s="56" t="str">
        <f>IF(B103="","",IF(B103="zp",C102,VLOOKUP(B103,'KOD, Kolor Plyta'!A:B,2,FALSE)))</f>
        <v/>
      </c>
      <c r="D103" s="70"/>
      <c r="E103" s="70"/>
      <c r="F103" s="70"/>
      <c r="G103" s="58"/>
      <c r="H103" s="59"/>
      <c r="I103" s="57" t="str">
        <f>IF(H103="","",IF(H103="zp",I102,VLOOKUP(H103,'KOD, Kolor okl.'!$B:$D,3,FALSE)))</f>
        <v/>
      </c>
      <c r="J103" s="45"/>
      <c r="K103" s="57">
        <f t="shared" si="1"/>
        <v>0</v>
      </c>
      <c r="L103" s="27"/>
      <c r="M103" s="27"/>
      <c r="N103" s="27"/>
      <c r="O103" s="27"/>
      <c r="P103" s="14"/>
    </row>
    <row r="104" spans="1:16" x14ac:dyDescent="0.2">
      <c r="A104" s="22">
        <v>92</v>
      </c>
      <c r="B104" s="65"/>
      <c r="C104" s="56" t="str">
        <f>IF(B104="","",IF(B104="zp",C103,VLOOKUP(B104,'KOD, Kolor Plyta'!A:B,2,FALSE)))</f>
        <v/>
      </c>
      <c r="D104" s="70"/>
      <c r="E104" s="70"/>
      <c r="F104" s="70"/>
      <c r="G104" s="58"/>
      <c r="H104" s="69"/>
      <c r="I104" s="57" t="str">
        <f>IF(H104="","",IF(H104="zp",I103,VLOOKUP(H104,'KOD, Kolor okl.'!$B:$D,3,FALSE)))</f>
        <v/>
      </c>
      <c r="J104" s="45"/>
      <c r="K104" s="57">
        <f t="shared" si="1"/>
        <v>0</v>
      </c>
      <c r="L104" s="27"/>
      <c r="M104" s="27"/>
      <c r="N104" s="27"/>
      <c r="O104" s="27"/>
      <c r="P104" s="14"/>
    </row>
    <row r="105" spans="1:16" x14ac:dyDescent="0.2">
      <c r="A105" s="22">
        <v>93</v>
      </c>
      <c r="B105" s="65"/>
      <c r="C105" s="56" t="str">
        <f>IF(B105="","",IF(B105="zp",C104,VLOOKUP(B105,'KOD, Kolor Plyta'!A:B,2,FALSE)))</f>
        <v/>
      </c>
      <c r="D105" s="70"/>
      <c r="E105" s="70"/>
      <c r="F105" s="70"/>
      <c r="G105" s="58"/>
      <c r="H105" s="69"/>
      <c r="I105" s="57" t="str">
        <f>IF(H105="","",IF(H105="zp",I104,VLOOKUP(H105,'KOD, Kolor okl.'!$B:$D,3,FALSE)))</f>
        <v/>
      </c>
      <c r="J105" s="45"/>
      <c r="K105" s="57">
        <f t="shared" si="1"/>
        <v>0</v>
      </c>
      <c r="L105" s="27"/>
      <c r="M105" s="27"/>
      <c r="N105" s="27"/>
      <c r="O105" s="27"/>
      <c r="P105" s="14"/>
    </row>
    <row r="106" spans="1:16" x14ac:dyDescent="0.2">
      <c r="A106" s="22">
        <v>94</v>
      </c>
      <c r="B106" s="65"/>
      <c r="C106" s="56" t="str">
        <f>IF(B106="","",IF(B106="zp",C105,VLOOKUP(B106,'KOD, Kolor Plyta'!A:B,2,FALSE)))</f>
        <v/>
      </c>
      <c r="D106" s="70"/>
      <c r="E106" s="70"/>
      <c r="F106" s="70"/>
      <c r="G106" s="58"/>
      <c r="H106" s="69"/>
      <c r="I106" s="57" t="str">
        <f>IF(H106="","",IF(H106="zp",I105,VLOOKUP(H106,'KOD, Kolor okl.'!$B:$D,3,FALSE)))</f>
        <v/>
      </c>
      <c r="J106" s="45"/>
      <c r="K106" s="57">
        <f t="shared" si="1"/>
        <v>0</v>
      </c>
      <c r="L106" s="27"/>
      <c r="M106" s="27"/>
      <c r="N106" s="27"/>
      <c r="O106" s="27"/>
      <c r="P106" s="14"/>
    </row>
    <row r="107" spans="1:16" x14ac:dyDescent="0.2">
      <c r="A107" s="22">
        <v>95</v>
      </c>
      <c r="B107" s="65"/>
      <c r="C107" s="56" t="str">
        <f>IF(B107="","",IF(B107="zp",C106,VLOOKUP(B107,'KOD, Kolor Plyta'!A:B,2,FALSE)))</f>
        <v/>
      </c>
      <c r="D107" s="70"/>
      <c r="E107" s="70"/>
      <c r="F107" s="70"/>
      <c r="G107" s="58"/>
      <c r="H107" s="69"/>
      <c r="I107" s="57" t="str">
        <f>IF(H107="","",IF(H107="zp",I106,VLOOKUP(H107,'KOD, Kolor okl.'!$B:$D,3,FALSE)))</f>
        <v/>
      </c>
      <c r="J107" s="45"/>
      <c r="K107" s="57">
        <f t="shared" si="1"/>
        <v>0</v>
      </c>
      <c r="L107" s="27"/>
      <c r="M107" s="27"/>
      <c r="N107" s="27"/>
      <c r="O107" s="27"/>
      <c r="P107" s="14"/>
    </row>
    <row r="108" spans="1:16" x14ac:dyDescent="0.2">
      <c r="A108" s="22">
        <v>96</v>
      </c>
      <c r="B108" s="65"/>
      <c r="C108" s="56" t="str">
        <f>IF(B108="","",IF(B108="zp",C107,VLOOKUP(B108,'KOD, Kolor Plyta'!A:B,2,FALSE)))</f>
        <v/>
      </c>
      <c r="D108" s="70"/>
      <c r="E108" s="70"/>
      <c r="F108" s="70"/>
      <c r="G108" s="58"/>
      <c r="H108" s="59"/>
      <c r="I108" s="57" t="str">
        <f>IF(H108="","",IF(H108="zp",I107,VLOOKUP(H108,'KOD, Kolor okl.'!$B:$D,3,FALSE)))</f>
        <v/>
      </c>
      <c r="J108" s="45"/>
      <c r="K108" s="57">
        <f t="shared" si="1"/>
        <v>0</v>
      </c>
      <c r="L108" s="27"/>
      <c r="M108" s="27"/>
      <c r="N108" s="27"/>
      <c r="O108" s="27"/>
      <c r="P108" s="14"/>
    </row>
    <row r="109" spans="1:16" x14ac:dyDescent="0.2">
      <c r="A109" s="22">
        <v>97</v>
      </c>
      <c r="B109" s="65"/>
      <c r="C109" s="56" t="str">
        <f>IF(B109="","",IF(B109="zp",C108,VLOOKUP(B109,'KOD, Kolor Plyta'!A:B,2,FALSE)))</f>
        <v/>
      </c>
      <c r="D109" s="70"/>
      <c r="E109" s="70"/>
      <c r="F109" s="70"/>
      <c r="G109" s="58"/>
      <c r="H109" s="59"/>
      <c r="I109" s="57" t="str">
        <f>IF(H109="","",IF(H109="zp",I108,VLOOKUP(H109,'KOD, Kolor okl.'!$B:$D,3,FALSE)))</f>
        <v/>
      </c>
      <c r="J109" s="45"/>
      <c r="K109" s="57">
        <f t="shared" si="1"/>
        <v>0</v>
      </c>
      <c r="L109" s="27"/>
      <c r="M109" s="27"/>
      <c r="N109" s="27"/>
      <c r="O109" s="27"/>
      <c r="P109" s="14"/>
    </row>
    <row r="110" spans="1:16" x14ac:dyDescent="0.2">
      <c r="A110" s="22">
        <v>98</v>
      </c>
      <c r="B110" s="65"/>
      <c r="C110" s="56" t="str">
        <f>IF(B110="","",IF(B110="zp",C109,VLOOKUP(B110,'KOD, Kolor Plyta'!A:B,2,FALSE)))</f>
        <v/>
      </c>
      <c r="D110" s="70"/>
      <c r="E110" s="70"/>
      <c r="F110" s="70"/>
      <c r="G110" s="58"/>
      <c r="H110" s="59"/>
      <c r="I110" s="57" t="str">
        <f>IF(H110="","",IF(H110="zp",I109,VLOOKUP(H110,'KOD, Kolor okl.'!$B:$D,3,FALSE)))</f>
        <v/>
      </c>
      <c r="J110" s="45"/>
      <c r="K110" s="57">
        <f t="shared" si="1"/>
        <v>0</v>
      </c>
      <c r="L110" s="27"/>
      <c r="M110" s="27"/>
      <c r="N110" s="27"/>
      <c r="O110" s="27"/>
      <c r="P110" s="14"/>
    </row>
    <row r="111" spans="1:16" x14ac:dyDescent="0.2">
      <c r="A111" s="22">
        <v>99</v>
      </c>
      <c r="B111" s="65"/>
      <c r="C111" s="56" t="str">
        <f>IF(B111="","",IF(B111="zp",C110,VLOOKUP(B111,'KOD, Kolor Plyta'!A:B,2,FALSE)))</f>
        <v/>
      </c>
      <c r="D111" s="70"/>
      <c r="E111" s="70"/>
      <c r="F111" s="70"/>
      <c r="G111" s="58"/>
      <c r="H111" s="59"/>
      <c r="I111" s="57" t="str">
        <f>IF(H111="","",IF(H111="zp",I110,VLOOKUP(H111,'KOD, Kolor okl.'!$B:$D,3,FALSE)))</f>
        <v/>
      </c>
      <c r="J111" s="45"/>
      <c r="K111" s="57">
        <f t="shared" si="1"/>
        <v>0</v>
      </c>
      <c r="L111" s="27"/>
      <c r="M111" s="27"/>
      <c r="N111" s="27"/>
      <c r="O111" s="27"/>
      <c r="P111" s="14"/>
    </row>
    <row r="112" spans="1:16" x14ac:dyDescent="0.2">
      <c r="A112" s="68">
        <v>100</v>
      </c>
      <c r="B112" s="65"/>
      <c r="C112" s="56" t="str">
        <f>IF(B112="","",IF(B112="zp",C111,VLOOKUP(B112,'KOD, Kolor Plyta'!A:B,2,FALSE)))</f>
        <v/>
      </c>
      <c r="D112" s="70"/>
      <c r="E112" s="70"/>
      <c r="F112" s="70"/>
      <c r="G112" s="58"/>
      <c r="H112" s="59"/>
      <c r="I112" s="57" t="str">
        <f>IF(H112="","",IF(H112="zp",I111,VLOOKUP(H112,'KOD, Kolor okl.'!$B:$D,3,FALSE)))</f>
        <v/>
      </c>
      <c r="J112" s="45"/>
      <c r="K112" s="57">
        <f t="shared" si="1"/>
        <v>0</v>
      </c>
      <c r="L112" s="27"/>
      <c r="M112" s="27"/>
      <c r="N112" s="27"/>
      <c r="O112" s="27"/>
      <c r="P112" s="14"/>
    </row>
    <row r="113" spans="1:16" x14ac:dyDescent="0.2">
      <c r="A113" s="68">
        <v>101</v>
      </c>
      <c r="B113" s="65"/>
      <c r="C113" s="56" t="str">
        <f>IF(B113="","",IF(B113="zp",C112,VLOOKUP(B113,'KOD, Kolor Plyta'!A:B,2,FALSE)))</f>
        <v/>
      </c>
      <c r="D113" s="70"/>
      <c r="E113" s="70"/>
      <c r="F113" s="70"/>
      <c r="G113" s="58"/>
      <c r="H113" s="59"/>
      <c r="I113" s="57" t="str">
        <f>IF(H113="","",IF(H113="zp",I112,VLOOKUP(H113,'KOD, Kolor okl.'!$B:$D,3,FALSE)))</f>
        <v/>
      </c>
      <c r="J113" s="45"/>
      <c r="K113" s="57">
        <f t="shared" si="1"/>
        <v>0</v>
      </c>
      <c r="L113" s="27"/>
      <c r="M113" s="27"/>
      <c r="N113" s="27"/>
      <c r="O113" s="27"/>
      <c r="P113" s="14"/>
    </row>
    <row r="114" spans="1:16" x14ac:dyDescent="0.2">
      <c r="A114" s="68">
        <v>102</v>
      </c>
      <c r="B114" s="67"/>
      <c r="C114" s="56" t="str">
        <f>IF(B114="","",IF(B114="zp",C113,VLOOKUP(B114,'KOD, Kolor Plyta'!A:B,2,FALSE)))</f>
        <v/>
      </c>
      <c r="D114" s="70"/>
      <c r="E114" s="70"/>
      <c r="F114" s="70"/>
      <c r="G114" s="58"/>
      <c r="H114" s="59"/>
      <c r="I114" s="57" t="str">
        <f>IF(H114="","",IF(H114="zp",I113,VLOOKUP(H114,'KOD, Kolor okl.'!$B:$D,3,FALSE)))</f>
        <v/>
      </c>
      <c r="J114" s="45"/>
      <c r="K114" s="57">
        <f t="shared" si="1"/>
        <v>0</v>
      </c>
      <c r="L114" s="27"/>
      <c r="M114" s="27"/>
      <c r="N114" s="27"/>
      <c r="O114" s="27"/>
      <c r="P114" s="14"/>
    </row>
    <row r="115" spans="1:16" x14ac:dyDescent="0.2">
      <c r="A115" s="68">
        <v>103</v>
      </c>
      <c r="B115" s="67"/>
      <c r="C115" s="56" t="str">
        <f>IF(B115="","",IF(B115="zp",C114,VLOOKUP(B115,'KOD, Kolor Plyta'!A:B,2,FALSE)))</f>
        <v/>
      </c>
      <c r="D115" s="70"/>
      <c r="E115" s="70"/>
      <c r="F115" s="70"/>
      <c r="G115" s="58"/>
      <c r="H115" s="59"/>
      <c r="I115" s="57" t="str">
        <f>IF(H115="","",IF(H115="zp",I114,VLOOKUP(H115,'KOD, Kolor okl.'!$B:$D,3,FALSE)))</f>
        <v/>
      </c>
      <c r="J115" s="45"/>
      <c r="K115" s="57">
        <f t="shared" si="1"/>
        <v>0</v>
      </c>
      <c r="L115" s="27"/>
      <c r="M115" s="27"/>
      <c r="N115" s="27"/>
      <c r="O115" s="27"/>
      <c r="P115" s="14"/>
    </row>
    <row r="116" spans="1:16" x14ac:dyDescent="0.2">
      <c r="A116" s="68">
        <v>104</v>
      </c>
      <c r="B116" s="67"/>
      <c r="C116" s="56" t="str">
        <f>IF(B116="","",IF(B116="zp",C115,VLOOKUP(B116,'KOD, Kolor Plyta'!A:B,2,FALSE)))</f>
        <v/>
      </c>
      <c r="D116" s="70"/>
      <c r="E116" s="70"/>
      <c r="F116" s="70"/>
      <c r="G116" s="58"/>
      <c r="H116" s="59"/>
      <c r="I116" s="57" t="str">
        <f>IF(H116="","",IF(H116="zp",I115,VLOOKUP(H116,'KOD, Kolor okl.'!$B:$D,3,FALSE)))</f>
        <v/>
      </c>
      <c r="J116" s="45"/>
      <c r="K116" s="57">
        <f t="shared" si="1"/>
        <v>0</v>
      </c>
      <c r="L116" s="27"/>
      <c r="M116" s="27"/>
      <c r="N116" s="27"/>
      <c r="O116" s="27"/>
      <c r="P116" s="14"/>
    </row>
    <row r="117" spans="1:16" x14ac:dyDescent="0.2">
      <c r="A117" s="68">
        <v>105</v>
      </c>
      <c r="B117" s="65"/>
      <c r="C117" s="56" t="str">
        <f>IF(B117="","",IF(B117="zp",C116,VLOOKUP(B117,'KOD, Kolor Plyta'!A:B,2,FALSE)))</f>
        <v/>
      </c>
      <c r="D117" s="70"/>
      <c r="E117" s="70"/>
      <c r="F117" s="70"/>
      <c r="G117" s="58"/>
      <c r="H117" s="59"/>
      <c r="I117" s="57" t="str">
        <f>IF(H117="","",IF(H117="zp",I116,VLOOKUP(H117,'KOD, Kolor okl.'!$B:$D,3,FALSE)))</f>
        <v/>
      </c>
      <c r="J117" s="45"/>
      <c r="K117" s="57">
        <f t="shared" si="1"/>
        <v>0</v>
      </c>
      <c r="L117" s="27"/>
      <c r="M117" s="27"/>
      <c r="N117" s="27"/>
      <c r="O117" s="27"/>
      <c r="P117" s="14"/>
    </row>
    <row r="118" spans="1:16" x14ac:dyDescent="0.2">
      <c r="A118" s="68">
        <v>106</v>
      </c>
      <c r="B118" s="65"/>
      <c r="C118" s="56" t="str">
        <f>IF(B118="","",IF(B118="zp",C117,VLOOKUP(B118,'KOD, Kolor Plyta'!A:B,2,FALSE)))</f>
        <v/>
      </c>
      <c r="D118" s="70"/>
      <c r="E118" s="70"/>
      <c r="F118" s="70"/>
      <c r="G118" s="58"/>
      <c r="H118" s="59"/>
      <c r="I118" s="57" t="str">
        <f>IF(H118="","",IF(H118="zp",I117,VLOOKUP(H118,'KOD, Kolor okl.'!$B:$D,3,FALSE)))</f>
        <v/>
      </c>
      <c r="J118" s="45"/>
      <c r="K118" s="57">
        <f t="shared" si="1"/>
        <v>0</v>
      </c>
      <c r="L118" s="27"/>
      <c r="M118" s="27"/>
      <c r="N118" s="27"/>
      <c r="O118" s="27"/>
      <c r="P118" s="14"/>
    </row>
    <row r="119" spans="1:16" x14ac:dyDescent="0.2">
      <c r="A119" s="68">
        <v>107</v>
      </c>
      <c r="B119" s="65"/>
      <c r="C119" s="56" t="str">
        <f>IF(B119="","",IF(B119="zp",C118,VLOOKUP(B119,'KOD, Kolor Plyta'!A:B,2,FALSE)))</f>
        <v/>
      </c>
      <c r="D119" s="70"/>
      <c r="E119" s="70"/>
      <c r="F119" s="70"/>
      <c r="G119" s="58"/>
      <c r="H119" s="59"/>
      <c r="I119" s="57" t="str">
        <f>IF(H119="","",IF(H119="zp",I118,VLOOKUP(H119,'KOD, Kolor okl.'!$B:$D,3,FALSE)))</f>
        <v/>
      </c>
      <c r="J119" s="45"/>
      <c r="K119" s="57">
        <f t="shared" si="1"/>
        <v>0</v>
      </c>
      <c r="L119" s="27"/>
      <c r="M119" s="27"/>
      <c r="N119" s="27"/>
      <c r="O119" s="27"/>
      <c r="P119" s="14"/>
    </row>
    <row r="120" spans="1:16" x14ac:dyDescent="0.2">
      <c r="A120" s="68">
        <v>108</v>
      </c>
      <c r="B120" s="65"/>
      <c r="C120" s="56" t="str">
        <f>IF(B120="","",IF(B120="zp",C119,VLOOKUP(B120,'KOD, Kolor Plyta'!A:B,2,FALSE)))</f>
        <v/>
      </c>
      <c r="D120" s="70"/>
      <c r="E120" s="70"/>
      <c r="F120" s="70"/>
      <c r="G120" s="58"/>
      <c r="H120" s="59"/>
      <c r="I120" s="57" t="str">
        <f>IF(H120="","",IF(H120="zp",I119,VLOOKUP(H120,'KOD, Kolor okl.'!$B:$D,3,FALSE)))</f>
        <v/>
      </c>
      <c r="J120" s="45"/>
      <c r="K120" s="57">
        <f t="shared" si="1"/>
        <v>0</v>
      </c>
      <c r="L120" s="27"/>
      <c r="M120" s="27"/>
      <c r="N120" s="27"/>
      <c r="O120" s="27"/>
      <c r="P120" s="14"/>
    </row>
    <row r="121" spans="1:16" x14ac:dyDescent="0.2">
      <c r="A121" s="68">
        <v>109</v>
      </c>
      <c r="B121" s="65"/>
      <c r="C121" s="56" t="str">
        <f>IF(B121="","",IF(B121="zp",C120,VLOOKUP(B121,'KOD, Kolor Plyta'!A:B,2,FALSE)))</f>
        <v/>
      </c>
      <c r="D121" s="70"/>
      <c r="E121" s="70"/>
      <c r="F121" s="70"/>
      <c r="G121" s="58"/>
      <c r="H121" s="59"/>
      <c r="I121" s="57" t="str">
        <f>IF(H121="","",IF(H121="zp",I120,VLOOKUP(H121,'KOD, Kolor okl.'!$B:$D,3,FALSE)))</f>
        <v/>
      </c>
      <c r="J121" s="45"/>
      <c r="K121" s="57">
        <f t="shared" si="1"/>
        <v>0</v>
      </c>
      <c r="L121" s="27"/>
      <c r="M121" s="27"/>
      <c r="N121" s="27"/>
      <c r="O121" s="27"/>
      <c r="P121" s="14"/>
    </row>
    <row r="122" spans="1:16" x14ac:dyDescent="0.2">
      <c r="A122" s="68">
        <v>110</v>
      </c>
      <c r="B122" s="65"/>
      <c r="C122" s="56" t="str">
        <f>IF(B122="","",IF(B122="zp",C121,VLOOKUP(B122,'KOD, Kolor Plyta'!A:B,2,FALSE)))</f>
        <v/>
      </c>
      <c r="D122" s="70"/>
      <c r="E122" s="70"/>
      <c r="F122" s="70"/>
      <c r="G122" s="58"/>
      <c r="H122" s="59"/>
      <c r="I122" s="57" t="str">
        <f>IF(H122="","",IF(H122="zp",I121,VLOOKUP(H122,'KOD, Kolor okl.'!$B:$D,3,FALSE)))</f>
        <v/>
      </c>
      <c r="J122" s="45"/>
      <c r="K122" s="57">
        <f t="shared" si="1"/>
        <v>0</v>
      </c>
      <c r="L122" s="27"/>
      <c r="M122" s="27"/>
      <c r="N122" s="27"/>
      <c r="O122" s="27"/>
      <c r="P122" s="14"/>
    </row>
    <row r="123" spans="1:16" x14ac:dyDescent="0.2">
      <c r="A123" s="68">
        <v>111</v>
      </c>
      <c r="B123" s="65"/>
      <c r="C123" s="56" t="str">
        <f>IF(B123="","",IF(B123="zp",C122,VLOOKUP(B123,'KOD, Kolor Plyta'!A:B,2,FALSE)))</f>
        <v/>
      </c>
      <c r="D123" s="70"/>
      <c r="E123" s="70"/>
      <c r="F123" s="70"/>
      <c r="G123" s="58"/>
      <c r="H123" s="59"/>
      <c r="I123" s="57" t="str">
        <f>IF(H123="","",IF(H123="zp",I122,VLOOKUP(H123,'KOD, Kolor okl.'!$B:$D,3,FALSE)))</f>
        <v/>
      </c>
      <c r="J123" s="45"/>
      <c r="K123" s="57">
        <f t="shared" si="1"/>
        <v>0</v>
      </c>
      <c r="L123" s="27"/>
      <c r="M123" s="27"/>
      <c r="N123" s="27"/>
      <c r="O123" s="27"/>
      <c r="P123" s="14"/>
    </row>
    <row r="124" spans="1:16" x14ac:dyDescent="0.2">
      <c r="A124" s="68">
        <v>112</v>
      </c>
      <c r="B124" s="65"/>
      <c r="C124" s="56" t="str">
        <f>IF(B124="","",IF(B124="zp",C123,VLOOKUP(B124,'KOD, Kolor Plyta'!A:B,2,FALSE)))</f>
        <v/>
      </c>
      <c r="D124" s="70"/>
      <c r="E124" s="70"/>
      <c r="F124" s="70"/>
      <c r="G124" s="58"/>
      <c r="H124" s="59"/>
      <c r="I124" s="57" t="str">
        <f>IF(H124="","",IF(H124="zp",I123,VLOOKUP(H124,'KOD, Kolor okl.'!$B:$D,3,FALSE)))</f>
        <v/>
      </c>
      <c r="J124" s="45"/>
      <c r="K124" s="57">
        <f t="shared" si="1"/>
        <v>0</v>
      </c>
      <c r="L124" s="27"/>
      <c r="M124" s="27"/>
      <c r="N124" s="27"/>
      <c r="O124" s="27"/>
      <c r="P124" s="14"/>
    </row>
    <row r="125" spans="1:16" x14ac:dyDescent="0.2">
      <c r="A125" s="68">
        <v>113</v>
      </c>
      <c r="B125" s="65"/>
      <c r="C125" s="56" t="str">
        <f>IF(B125="","",IF(B125="zp",C124,VLOOKUP(B125,'KOD, Kolor Plyta'!A:B,2,FALSE)))</f>
        <v/>
      </c>
      <c r="D125" s="70"/>
      <c r="E125" s="70"/>
      <c r="F125" s="70"/>
      <c r="G125" s="58"/>
      <c r="H125" s="59"/>
      <c r="I125" s="57" t="str">
        <f>IF(H125="","",IF(H125="zp",I124,VLOOKUP(H125,'KOD, Kolor okl.'!$B:$D,3,FALSE)))</f>
        <v/>
      </c>
      <c r="J125" s="45"/>
      <c r="K125" s="57">
        <f t="shared" si="1"/>
        <v>0</v>
      </c>
      <c r="L125" s="27"/>
      <c r="M125" s="27"/>
      <c r="N125" s="27"/>
      <c r="O125" s="27"/>
      <c r="P125" s="14"/>
    </row>
    <row r="126" spans="1:16" x14ac:dyDescent="0.2">
      <c r="A126" s="68">
        <v>114</v>
      </c>
      <c r="B126" s="65"/>
      <c r="C126" s="56" t="str">
        <f>IF(B126="","",IF(B126="zp",C125,VLOOKUP(B126,'KOD, Kolor Plyta'!A:B,2,FALSE)))</f>
        <v/>
      </c>
      <c r="D126" s="70"/>
      <c r="E126" s="70"/>
      <c r="F126" s="70"/>
      <c r="G126" s="58"/>
      <c r="H126" s="59"/>
      <c r="I126" s="57" t="str">
        <f>IF(H126="","",IF(H126="zp",I125,VLOOKUP(H126,'KOD, Kolor okl.'!$B:$D,3,FALSE)))</f>
        <v/>
      </c>
      <c r="J126" s="45"/>
      <c r="K126" s="57">
        <f t="shared" si="1"/>
        <v>0</v>
      </c>
      <c r="L126" s="27"/>
      <c r="M126" s="27"/>
      <c r="N126" s="27"/>
      <c r="O126" s="27"/>
      <c r="P126" s="14"/>
    </row>
    <row r="127" spans="1:16" x14ac:dyDescent="0.2">
      <c r="A127" s="68">
        <v>115</v>
      </c>
      <c r="B127" s="65"/>
      <c r="C127" s="56" t="str">
        <f>IF(B127="","",IF(B127="zp",C126,VLOOKUP(B127,'KOD, Kolor Plyta'!A:B,2,FALSE)))</f>
        <v/>
      </c>
      <c r="D127" s="70"/>
      <c r="E127" s="70"/>
      <c r="F127" s="70"/>
      <c r="G127" s="58"/>
      <c r="H127" s="59"/>
      <c r="I127" s="57" t="str">
        <f>IF(H127="","",IF(H127="zp",I126,VLOOKUP(H127,'KOD, Kolor okl.'!$B:$D,3,FALSE)))</f>
        <v/>
      </c>
      <c r="J127" s="45"/>
      <c r="K127" s="57">
        <f t="shared" si="1"/>
        <v>0</v>
      </c>
      <c r="L127" s="27"/>
      <c r="M127" s="27"/>
      <c r="N127" s="27"/>
      <c r="O127" s="27"/>
      <c r="P127" s="14"/>
    </row>
    <row r="128" spans="1:16" x14ac:dyDescent="0.2">
      <c r="A128" s="68">
        <v>116</v>
      </c>
      <c r="B128" s="65"/>
      <c r="C128" s="56" t="str">
        <f>IF(B128="","",IF(B128="zp",C127,VLOOKUP(B128,'KOD, Kolor Plyta'!A:B,2,FALSE)))</f>
        <v/>
      </c>
      <c r="D128" s="70"/>
      <c r="E128" s="70"/>
      <c r="F128" s="70"/>
      <c r="G128" s="58"/>
      <c r="H128" s="59"/>
      <c r="I128" s="57" t="str">
        <f>IF(H128="","",IF(H128="zp",I127,VLOOKUP(H128,'KOD, Kolor okl.'!$B:$D,3,FALSE)))</f>
        <v/>
      </c>
      <c r="J128" s="45"/>
      <c r="K128" s="57">
        <f t="shared" si="1"/>
        <v>0</v>
      </c>
      <c r="L128" s="27"/>
      <c r="M128" s="27"/>
      <c r="N128" s="27"/>
      <c r="O128" s="27"/>
      <c r="P128" s="14"/>
    </row>
    <row r="129" spans="1:16" x14ac:dyDescent="0.2">
      <c r="A129" s="68">
        <v>117</v>
      </c>
      <c r="B129" s="65"/>
      <c r="C129" s="56" t="str">
        <f>IF(B129="","",IF(B129="zp",C128,VLOOKUP(B129,'KOD, Kolor Plyta'!A:B,2,FALSE)))</f>
        <v/>
      </c>
      <c r="D129" s="70"/>
      <c r="E129" s="70"/>
      <c r="F129" s="70"/>
      <c r="G129" s="58"/>
      <c r="H129" s="59"/>
      <c r="I129" s="57" t="str">
        <f>IF(H129="","",IF(H129="zp",I128,VLOOKUP(H129,'KOD, Kolor okl.'!$B:$D,3,FALSE)))</f>
        <v/>
      </c>
      <c r="J129" s="45"/>
      <c r="K129" s="57">
        <f t="shared" si="1"/>
        <v>0</v>
      </c>
      <c r="L129" s="27"/>
      <c r="M129" s="27"/>
      <c r="N129" s="27"/>
      <c r="O129" s="27"/>
      <c r="P129" s="14"/>
    </row>
    <row r="130" spans="1:16" x14ac:dyDescent="0.2">
      <c r="A130" s="68">
        <v>118</v>
      </c>
      <c r="B130" s="65"/>
      <c r="C130" s="56" t="str">
        <f>IF(B130="","",IF(B130="zp",C129,VLOOKUP(B130,'KOD, Kolor Plyta'!A:B,2,FALSE)))</f>
        <v/>
      </c>
      <c r="D130" s="70"/>
      <c r="E130" s="70"/>
      <c r="F130" s="70"/>
      <c r="G130" s="58"/>
      <c r="H130" s="59"/>
      <c r="I130" s="57" t="str">
        <f>IF(H130="","",IF(H130="zp",I129,VLOOKUP(H130,'KOD, Kolor okl.'!$B:$D,3,FALSE)))</f>
        <v/>
      </c>
      <c r="J130" s="45"/>
      <c r="K130" s="57">
        <f t="shared" si="1"/>
        <v>0</v>
      </c>
      <c r="L130" s="27"/>
      <c r="M130" s="27"/>
      <c r="N130" s="27"/>
      <c r="O130" s="27"/>
      <c r="P130" s="14"/>
    </row>
    <row r="131" spans="1:16" x14ac:dyDescent="0.2">
      <c r="A131" s="68">
        <v>119</v>
      </c>
      <c r="B131" s="65"/>
      <c r="C131" s="56" t="str">
        <f>IF(B131="","",IF(B131="zp",C130,VLOOKUP(B131,'KOD, Kolor Plyta'!A:B,2,FALSE)))</f>
        <v/>
      </c>
      <c r="D131" s="70"/>
      <c r="E131" s="70"/>
      <c r="F131" s="70"/>
      <c r="G131" s="58"/>
      <c r="H131" s="59"/>
      <c r="I131" s="57" t="str">
        <f>IF(H131="","",IF(H131="zp",I130,VLOOKUP(H131,'KOD, Kolor okl.'!$B:$D,3,FALSE)))</f>
        <v/>
      </c>
      <c r="J131" s="45"/>
      <c r="K131" s="57">
        <f t="shared" si="1"/>
        <v>0</v>
      </c>
      <c r="L131" s="27"/>
      <c r="M131" s="27"/>
      <c r="N131" s="27"/>
      <c r="O131" s="27"/>
      <c r="P131" s="14"/>
    </row>
    <row r="132" spans="1:16" x14ac:dyDescent="0.2">
      <c r="A132" s="68">
        <v>120</v>
      </c>
      <c r="B132" s="65"/>
      <c r="C132" s="56" t="str">
        <f>IF(B132="","",IF(B132="zp",C131,VLOOKUP(B132,'KOD, Kolor Plyta'!A:B,2,FALSE)))</f>
        <v/>
      </c>
      <c r="D132" s="70"/>
      <c r="E132" s="70"/>
      <c r="F132" s="70"/>
      <c r="G132" s="58"/>
      <c r="H132" s="59"/>
      <c r="I132" s="57" t="str">
        <f>IF(H132="","",IF(H132="zp",I131,VLOOKUP(H132,'KOD, Kolor okl.'!$B:$D,3,FALSE)))</f>
        <v/>
      </c>
      <c r="J132" s="45"/>
      <c r="K132" s="57">
        <f t="shared" si="1"/>
        <v>0</v>
      </c>
      <c r="L132" s="27"/>
      <c r="M132" s="27"/>
      <c r="N132" s="27"/>
      <c r="O132" s="27"/>
      <c r="P132" s="14"/>
    </row>
    <row r="133" spans="1:16" x14ac:dyDescent="0.2">
      <c r="A133" s="68">
        <v>121</v>
      </c>
      <c r="B133" s="65"/>
      <c r="C133" s="56" t="str">
        <f>IF(B133="","",IF(B133="zp",C132,VLOOKUP(B133,'KOD, Kolor Plyta'!A:B,2,FALSE)))</f>
        <v/>
      </c>
      <c r="D133" s="70"/>
      <c r="E133" s="70"/>
      <c r="F133" s="70"/>
      <c r="G133" s="58"/>
      <c r="H133" s="59"/>
      <c r="I133" s="57" t="str">
        <f>IF(H133="","",IF(H133="zp",I132,VLOOKUP(H133,'KOD, Kolor okl.'!$B:$D,3,FALSE)))</f>
        <v/>
      </c>
      <c r="J133" s="45"/>
      <c r="K133" s="57">
        <f t="shared" si="1"/>
        <v>0</v>
      </c>
      <c r="L133" s="27"/>
      <c r="M133" s="27"/>
      <c r="N133" s="27"/>
      <c r="O133" s="27"/>
      <c r="P133" s="14"/>
    </row>
    <row r="134" spans="1:16" x14ac:dyDescent="0.2">
      <c r="A134" s="68">
        <v>122</v>
      </c>
      <c r="B134" s="65"/>
      <c r="C134" s="56" t="str">
        <f>IF(B134="","",IF(B134="zp",C133,VLOOKUP(B134,'KOD, Kolor Plyta'!A:B,2,FALSE)))</f>
        <v/>
      </c>
      <c r="D134" s="70"/>
      <c r="E134" s="70"/>
      <c r="F134" s="70"/>
      <c r="G134" s="58"/>
      <c r="H134" s="59"/>
      <c r="I134" s="57" t="str">
        <f>IF(H134="","",IF(H134="zp",I133,VLOOKUP(H134,'KOD, Kolor okl.'!$B:$D,3,FALSE)))</f>
        <v/>
      </c>
      <c r="J134" s="45"/>
      <c r="K134" s="57">
        <f t="shared" si="1"/>
        <v>0</v>
      </c>
      <c r="L134" s="27"/>
      <c r="M134" s="27"/>
      <c r="N134" s="27"/>
      <c r="O134" s="27"/>
      <c r="P134" s="14"/>
    </row>
    <row r="135" spans="1:16" x14ac:dyDescent="0.2">
      <c r="A135" s="68">
        <v>123</v>
      </c>
      <c r="B135" s="65"/>
      <c r="C135" s="56" t="str">
        <f>IF(B135="","",IF(B135="zp",C134,VLOOKUP(B135,'KOD, Kolor Plyta'!A:B,2,FALSE)))</f>
        <v/>
      </c>
      <c r="D135" s="70"/>
      <c r="E135" s="70"/>
      <c r="F135" s="70"/>
      <c r="G135" s="58"/>
      <c r="H135" s="59"/>
      <c r="I135" s="57" t="str">
        <f>IF(H135="","",IF(H135="zp",I134,VLOOKUP(H135,'KOD, Kolor okl.'!$B:$D,3,FALSE)))</f>
        <v/>
      </c>
      <c r="J135" s="45"/>
      <c r="K135" s="57">
        <f t="shared" si="1"/>
        <v>0</v>
      </c>
      <c r="L135" s="27"/>
      <c r="M135" s="27"/>
      <c r="N135" s="27"/>
      <c r="O135" s="27"/>
      <c r="P135" s="14"/>
    </row>
    <row r="136" spans="1:16" x14ac:dyDescent="0.2">
      <c r="A136" s="68">
        <v>124</v>
      </c>
      <c r="B136" s="65"/>
      <c r="C136" s="56" t="str">
        <f>IF(B136="","",IF(B136="zp",C135,VLOOKUP(B136,'KOD, Kolor Plyta'!A:B,2,FALSE)))</f>
        <v/>
      </c>
      <c r="D136" s="70"/>
      <c r="E136" s="70"/>
      <c r="F136" s="70"/>
      <c r="G136" s="58"/>
      <c r="H136" s="59"/>
      <c r="I136" s="57" t="str">
        <f>IF(H136="","",IF(H136="zp",I135,VLOOKUP(H136,'KOD, Kolor okl.'!$B:$D,3,FALSE)))</f>
        <v/>
      </c>
      <c r="J136" s="45"/>
      <c r="K136" s="57">
        <f t="shared" si="1"/>
        <v>0</v>
      </c>
      <c r="L136" s="27"/>
      <c r="M136" s="27"/>
      <c r="N136" s="27"/>
      <c r="O136" s="27"/>
      <c r="P136" s="14"/>
    </row>
    <row r="137" spans="1:16" x14ac:dyDescent="0.2">
      <c r="A137" s="68">
        <v>125</v>
      </c>
      <c r="B137" s="65"/>
      <c r="C137" s="56" t="str">
        <f>IF(B137="","",IF(B137="zp",C136,VLOOKUP(B137,'KOD, Kolor Plyta'!A:B,2,FALSE)))</f>
        <v/>
      </c>
      <c r="D137" s="70"/>
      <c r="E137" s="70"/>
      <c r="F137" s="70"/>
      <c r="G137" s="58"/>
      <c r="H137" s="59"/>
      <c r="I137" s="57" t="str">
        <f>IF(H137="","",IF(H137="zp",I136,VLOOKUP(H137,'KOD, Kolor okl.'!$B:$D,3,FALSE)))</f>
        <v/>
      </c>
      <c r="J137" s="45"/>
      <c r="K137" s="57">
        <f t="shared" si="1"/>
        <v>0</v>
      </c>
      <c r="L137" s="27"/>
      <c r="M137" s="27"/>
      <c r="N137" s="27"/>
      <c r="O137" s="27"/>
      <c r="P137" s="14"/>
    </row>
    <row r="138" spans="1:16" x14ac:dyDescent="0.2">
      <c r="A138" s="68">
        <v>126</v>
      </c>
      <c r="B138" s="65"/>
      <c r="C138" s="56" t="str">
        <f>IF(B138="","",IF(B138="zp",C137,VLOOKUP(B138,'KOD, Kolor Plyta'!A:B,2,FALSE)))</f>
        <v/>
      </c>
      <c r="D138" s="70"/>
      <c r="E138" s="70"/>
      <c r="F138" s="70"/>
      <c r="G138" s="58"/>
      <c r="H138" s="59"/>
      <c r="I138" s="57" t="str">
        <f>IF(H138="","",IF(H138="zp",I137,VLOOKUP(H138,'KOD, Kolor okl.'!$B:$D,3,FALSE)))</f>
        <v/>
      </c>
      <c r="J138" s="45"/>
      <c r="K138" s="57">
        <f t="shared" si="1"/>
        <v>0</v>
      </c>
      <c r="L138" s="27"/>
      <c r="M138" s="27"/>
      <c r="N138" s="27"/>
      <c r="O138" s="27"/>
      <c r="P138" s="14"/>
    </row>
    <row r="139" spans="1:16" x14ac:dyDescent="0.2">
      <c r="A139" s="68">
        <v>127</v>
      </c>
      <c r="B139" s="65"/>
      <c r="C139" s="56" t="str">
        <f>IF(B139="","",IF(B139="zp",C138,VLOOKUP(B139,'KOD, Kolor Plyta'!A:B,2,FALSE)))</f>
        <v/>
      </c>
      <c r="D139" s="70"/>
      <c r="E139" s="70"/>
      <c r="F139" s="70"/>
      <c r="G139" s="58"/>
      <c r="H139" s="59"/>
      <c r="I139" s="57" t="str">
        <f>IF(H139="","",IF(H139="zp",I138,VLOOKUP(H139,'KOD, Kolor okl.'!$B:$D,3,FALSE)))</f>
        <v/>
      </c>
      <c r="J139" s="45"/>
      <c r="K139" s="57">
        <f t="shared" si="1"/>
        <v>0</v>
      </c>
      <c r="L139" s="27"/>
      <c r="M139" s="27"/>
      <c r="N139" s="27"/>
      <c r="O139" s="27"/>
      <c r="P139" s="14"/>
    </row>
    <row r="140" spans="1:16" x14ac:dyDescent="0.2">
      <c r="A140" s="68">
        <v>128</v>
      </c>
      <c r="B140" s="65"/>
      <c r="C140" s="56" t="str">
        <f>IF(B140="","",IF(B140="zp",C139,VLOOKUP(B140,'KOD, Kolor Plyta'!A:B,2,FALSE)))</f>
        <v/>
      </c>
      <c r="D140" s="70"/>
      <c r="E140" s="70"/>
      <c r="F140" s="70"/>
      <c r="G140" s="58"/>
      <c r="H140" s="59"/>
      <c r="I140" s="57" t="str">
        <f>IF(H140="","",IF(H140="zp",I139,VLOOKUP(H140,'KOD, Kolor okl.'!$B:$D,3,FALSE)))</f>
        <v/>
      </c>
      <c r="J140" s="45"/>
      <c r="K140" s="57">
        <f t="shared" si="1"/>
        <v>0</v>
      </c>
      <c r="L140" s="27"/>
      <c r="M140" s="27"/>
      <c r="N140" s="27"/>
      <c r="O140" s="27"/>
      <c r="P140" s="14"/>
    </row>
    <row r="141" spans="1:16" x14ac:dyDescent="0.2">
      <c r="A141" s="68">
        <v>129</v>
      </c>
      <c r="B141" s="65"/>
      <c r="C141" s="56" t="str">
        <f>IF(B141="","",IF(B141="zp",C140,VLOOKUP(B141,'KOD, Kolor Plyta'!A:B,2,FALSE)))</f>
        <v/>
      </c>
      <c r="D141" s="70"/>
      <c r="E141" s="70"/>
      <c r="F141" s="70"/>
      <c r="G141" s="58"/>
      <c r="H141" s="59"/>
      <c r="I141" s="57" t="str">
        <f>IF(H141="","",IF(H141="zp",I140,VLOOKUP(H141,'KOD, Kolor okl.'!$B:$D,3,FALSE)))</f>
        <v/>
      </c>
      <c r="J141" s="45"/>
      <c r="K141" s="57">
        <f t="shared" ref="K141:K150" si="2">IF(J141="zp.",K140,J141)</f>
        <v>0</v>
      </c>
      <c r="L141" s="27"/>
      <c r="M141" s="27"/>
      <c r="N141" s="27"/>
      <c r="O141" s="27"/>
      <c r="P141" s="14"/>
    </row>
    <row r="142" spans="1:16" x14ac:dyDescent="0.2">
      <c r="A142" s="68">
        <v>130</v>
      </c>
      <c r="B142" s="65"/>
      <c r="C142" s="56" t="str">
        <f>IF(B142="","",IF(B142="zp",C141,VLOOKUP(B142,'KOD, Kolor Plyta'!A:B,2,FALSE)))</f>
        <v/>
      </c>
      <c r="D142" s="70"/>
      <c r="E142" s="70"/>
      <c r="F142" s="70"/>
      <c r="G142" s="58"/>
      <c r="H142" s="59"/>
      <c r="I142" s="57" t="str">
        <f>IF(H142="","",IF(H142="zp",I141,VLOOKUP(H142,'KOD, Kolor okl.'!$B:$D,3,FALSE)))</f>
        <v/>
      </c>
      <c r="J142" s="45"/>
      <c r="K142" s="57">
        <f t="shared" si="2"/>
        <v>0</v>
      </c>
      <c r="L142" s="27"/>
      <c r="M142" s="27"/>
      <c r="N142" s="27"/>
      <c r="O142" s="27"/>
      <c r="P142" s="14"/>
    </row>
    <row r="143" spans="1:16" x14ac:dyDescent="0.2">
      <c r="A143" s="68">
        <v>131</v>
      </c>
      <c r="B143" s="65"/>
      <c r="C143" s="56" t="str">
        <f>IF(B143="","",IF(B143="zp",C142,VLOOKUP(B143,'KOD, Kolor Plyta'!A:B,2,FALSE)))</f>
        <v/>
      </c>
      <c r="D143" s="70"/>
      <c r="E143" s="70"/>
      <c r="F143" s="70"/>
      <c r="G143" s="58"/>
      <c r="H143" s="59"/>
      <c r="I143" s="57" t="str">
        <f>IF(H143="","",IF(H143="zp",I142,VLOOKUP(H143,'KOD, Kolor okl.'!$B:$D,3,FALSE)))</f>
        <v/>
      </c>
      <c r="J143" s="45"/>
      <c r="K143" s="57">
        <f t="shared" si="2"/>
        <v>0</v>
      </c>
      <c r="L143" s="27"/>
      <c r="M143" s="27"/>
      <c r="N143" s="27"/>
      <c r="O143" s="27"/>
      <c r="P143" s="14"/>
    </row>
    <row r="144" spans="1:16" x14ac:dyDescent="0.2">
      <c r="A144" s="68">
        <v>132</v>
      </c>
      <c r="B144" s="65"/>
      <c r="C144" s="56" t="str">
        <f>IF(B144="","",IF(B144="zp",C143,VLOOKUP(B144,'KOD, Kolor Plyta'!A:B,2,FALSE)))</f>
        <v/>
      </c>
      <c r="D144" s="70"/>
      <c r="E144" s="70"/>
      <c r="F144" s="70"/>
      <c r="G144" s="58"/>
      <c r="H144" s="59"/>
      <c r="I144" s="57" t="str">
        <f>IF(H144="","",IF(H144="zp",I143,VLOOKUP(H144,'KOD, Kolor okl.'!$B:$D,3,FALSE)))</f>
        <v/>
      </c>
      <c r="J144" s="45"/>
      <c r="K144" s="57">
        <f t="shared" si="2"/>
        <v>0</v>
      </c>
      <c r="L144" s="27"/>
      <c r="M144" s="27"/>
      <c r="N144" s="27"/>
      <c r="O144" s="27"/>
      <c r="P144" s="14"/>
    </row>
    <row r="145" spans="1:16" x14ac:dyDescent="0.2">
      <c r="A145" s="68">
        <v>133</v>
      </c>
      <c r="B145" s="65"/>
      <c r="C145" s="56" t="str">
        <f>IF(B145="","",IF(B145="zp",C144,VLOOKUP(B145,'KOD, Kolor Plyta'!A:B,2,FALSE)))</f>
        <v/>
      </c>
      <c r="D145" s="70"/>
      <c r="E145" s="70"/>
      <c r="F145" s="70"/>
      <c r="G145" s="58"/>
      <c r="H145" s="59"/>
      <c r="I145" s="57" t="str">
        <f>IF(H145="","",IF(H145="zp",I144,VLOOKUP(H145,'KOD, Kolor okl.'!$B:$D,3,FALSE)))</f>
        <v/>
      </c>
      <c r="J145" s="45"/>
      <c r="K145" s="57">
        <f t="shared" si="2"/>
        <v>0</v>
      </c>
      <c r="L145" s="27"/>
      <c r="M145" s="27"/>
      <c r="N145" s="27"/>
      <c r="O145" s="27"/>
      <c r="P145" s="14"/>
    </row>
    <row r="146" spans="1:16" x14ac:dyDescent="0.2">
      <c r="A146" s="68">
        <v>134</v>
      </c>
      <c r="B146" s="65"/>
      <c r="C146" s="56" t="str">
        <f>IF(B146="","",IF(B146="zp",C145,VLOOKUP(B146,'KOD, Kolor Plyta'!A:B,2,FALSE)))</f>
        <v/>
      </c>
      <c r="D146" s="70"/>
      <c r="E146" s="70"/>
      <c r="F146" s="70"/>
      <c r="G146" s="58"/>
      <c r="H146" s="59"/>
      <c r="I146" s="57" t="str">
        <f>IF(H146="","",IF(H146="zp",I145,VLOOKUP(H146,'KOD, Kolor okl.'!$B:$D,3,FALSE)))</f>
        <v/>
      </c>
      <c r="J146" s="45"/>
      <c r="K146" s="57">
        <f t="shared" si="2"/>
        <v>0</v>
      </c>
      <c r="L146" s="27"/>
      <c r="M146" s="27"/>
      <c r="N146" s="27"/>
      <c r="O146" s="27"/>
      <c r="P146" s="14"/>
    </row>
    <row r="147" spans="1:16" x14ac:dyDescent="0.2">
      <c r="A147" s="68">
        <v>135</v>
      </c>
      <c r="B147" s="65"/>
      <c r="C147" s="56" t="str">
        <f>IF(B147="","",IF(B147="zp",C146,VLOOKUP(B147,'KOD, Kolor Plyta'!A:B,2,FALSE)))</f>
        <v/>
      </c>
      <c r="D147" s="70"/>
      <c r="E147" s="70"/>
      <c r="F147" s="70"/>
      <c r="G147" s="58"/>
      <c r="H147" s="59"/>
      <c r="I147" s="57" t="str">
        <f>IF(H147="","",IF(H147="zp",I146,VLOOKUP(H147,'KOD, Kolor okl.'!$B:$D,3,FALSE)))</f>
        <v/>
      </c>
      <c r="J147" s="45"/>
      <c r="K147" s="57">
        <f t="shared" si="2"/>
        <v>0</v>
      </c>
      <c r="L147" s="27"/>
      <c r="M147" s="27"/>
      <c r="N147" s="27"/>
      <c r="O147" s="27"/>
      <c r="P147" s="14"/>
    </row>
    <row r="148" spans="1:16" x14ac:dyDescent="0.2">
      <c r="A148" s="68">
        <v>136</v>
      </c>
      <c r="B148" s="65"/>
      <c r="C148" s="56" t="str">
        <f>IF(B148="","",IF(B148="zp",C147,VLOOKUP(B148,'KOD, Kolor Plyta'!A:B,2,FALSE)))</f>
        <v/>
      </c>
      <c r="D148" s="70"/>
      <c r="E148" s="70"/>
      <c r="F148" s="70"/>
      <c r="G148" s="58"/>
      <c r="H148" s="59"/>
      <c r="I148" s="57" t="str">
        <f>IF(H148="","",IF(H148="zp",I147,VLOOKUP(H148,'KOD, Kolor okl.'!$B:$D,3,FALSE)))</f>
        <v/>
      </c>
      <c r="J148" s="45"/>
      <c r="K148" s="57">
        <f t="shared" si="2"/>
        <v>0</v>
      </c>
      <c r="L148" s="27"/>
      <c r="M148" s="27"/>
      <c r="N148" s="27"/>
      <c r="O148" s="27"/>
      <c r="P148" s="14"/>
    </row>
    <row r="149" spans="1:16" x14ac:dyDescent="0.2">
      <c r="A149" s="68">
        <v>137</v>
      </c>
      <c r="B149" s="65"/>
      <c r="C149" s="56" t="str">
        <f>IF(B149="","",IF(B149="zp",C148,VLOOKUP(B149,'KOD, Kolor Plyta'!A:B,2,FALSE)))</f>
        <v/>
      </c>
      <c r="D149" s="70"/>
      <c r="E149" s="70"/>
      <c r="F149" s="70"/>
      <c r="G149" s="58"/>
      <c r="H149" s="59"/>
      <c r="I149" s="57" t="str">
        <f>IF(H149="","",IF(H149="zp",I148,VLOOKUP(H149,'KOD, Kolor okl.'!$B:$D,3,FALSE)))</f>
        <v/>
      </c>
      <c r="J149" s="45"/>
      <c r="K149" s="57">
        <f t="shared" si="2"/>
        <v>0</v>
      </c>
      <c r="L149" s="27"/>
      <c r="M149" s="27"/>
      <c r="N149" s="27"/>
      <c r="O149" s="27"/>
      <c r="P149" s="14"/>
    </row>
    <row r="150" spans="1:16" x14ac:dyDescent="0.2">
      <c r="A150" s="68">
        <v>138</v>
      </c>
      <c r="B150" s="65"/>
      <c r="C150" s="56" t="str">
        <f>IF(B150="","",IF(B150="zp",C149,VLOOKUP(B150,'KOD, Kolor Plyta'!A:B,2,FALSE)))</f>
        <v/>
      </c>
      <c r="D150" s="70"/>
      <c r="E150" s="70"/>
      <c r="F150" s="70"/>
      <c r="G150" s="58"/>
      <c r="H150" s="59"/>
      <c r="I150" s="57" t="str">
        <f>IF(H150="","",IF(H150="zp",I149,VLOOKUP(H150,'KOD, Kolor okl.'!$B:$D,3,FALSE)))</f>
        <v/>
      </c>
      <c r="J150" s="45"/>
      <c r="K150" s="57">
        <f t="shared" si="2"/>
        <v>0</v>
      </c>
      <c r="L150" s="27"/>
      <c r="M150" s="27"/>
      <c r="N150" s="27"/>
      <c r="O150" s="27"/>
      <c r="P150" s="14"/>
    </row>
    <row r="151" spans="1:16" x14ac:dyDescent="0.2">
      <c r="A151" s="68">
        <v>139</v>
      </c>
      <c r="B151" s="65"/>
      <c r="C151" s="56" t="str">
        <f>IF(B151="","",IF(B151="zp",C150,VLOOKUP(B151,'KOD, Kolor Plyta'!A:B,2,FALSE)))</f>
        <v/>
      </c>
      <c r="D151" s="70"/>
      <c r="E151" s="70"/>
      <c r="F151" s="70"/>
      <c r="G151" s="58"/>
      <c r="H151" s="59"/>
      <c r="I151" s="57" t="str">
        <f>IF(H151="","",IF(H151="zp",I150,VLOOKUP(H151,'KOD, Kolor okl.'!$B:$D,3,FALSE)))</f>
        <v/>
      </c>
      <c r="J151" s="45"/>
      <c r="K151" s="57">
        <f t="shared" ref="K151:K207" si="3">IF(J151="zp.",K150,J151)</f>
        <v>0</v>
      </c>
      <c r="L151" s="27"/>
      <c r="M151" s="27"/>
      <c r="N151" s="27"/>
      <c r="O151" s="27"/>
      <c r="P151" s="14"/>
    </row>
    <row r="152" spans="1:16" x14ac:dyDescent="0.2">
      <c r="A152" s="68">
        <v>140</v>
      </c>
      <c r="B152" s="65"/>
      <c r="C152" s="56" t="str">
        <f>IF(B152="","",IF(B152="zp",C151,VLOOKUP(B152,'KOD, Kolor Plyta'!A:B,2,FALSE)))</f>
        <v/>
      </c>
      <c r="D152" s="70"/>
      <c r="E152" s="70"/>
      <c r="F152" s="70"/>
      <c r="G152" s="58"/>
      <c r="H152" s="59"/>
      <c r="I152" s="57" t="str">
        <f>IF(H152="","",IF(H152="zp",I151,VLOOKUP(H152,'KOD, Kolor okl.'!$B:$D,3,FALSE)))</f>
        <v/>
      </c>
      <c r="J152" s="45"/>
      <c r="K152" s="57">
        <f t="shared" si="3"/>
        <v>0</v>
      </c>
      <c r="L152" s="27"/>
      <c r="M152" s="27"/>
      <c r="N152" s="27"/>
      <c r="O152" s="27"/>
      <c r="P152" s="14"/>
    </row>
    <row r="153" spans="1:16" x14ac:dyDescent="0.2">
      <c r="A153" s="68">
        <v>141</v>
      </c>
      <c r="B153" s="65"/>
      <c r="C153" s="56" t="str">
        <f>IF(B153="","",IF(B153="zp",C152,VLOOKUP(B153,'KOD, Kolor Plyta'!A:B,2,FALSE)))</f>
        <v/>
      </c>
      <c r="D153" s="70"/>
      <c r="E153" s="70"/>
      <c r="F153" s="70"/>
      <c r="G153" s="58"/>
      <c r="H153" s="59"/>
      <c r="I153" s="57" t="str">
        <f>IF(H153="","",IF(H153="zp",I152,VLOOKUP(H153,'KOD, Kolor okl.'!$B:$D,3,FALSE)))</f>
        <v/>
      </c>
      <c r="J153" s="45"/>
      <c r="K153" s="57">
        <f t="shared" si="3"/>
        <v>0</v>
      </c>
      <c r="L153" s="27"/>
      <c r="M153" s="27"/>
      <c r="N153" s="27"/>
      <c r="O153" s="27"/>
      <c r="P153" s="14"/>
    </row>
    <row r="154" spans="1:16" x14ac:dyDescent="0.2">
      <c r="A154" s="68">
        <v>142</v>
      </c>
      <c r="B154" s="65"/>
      <c r="C154" s="56" t="str">
        <f>IF(B154="","",IF(B154="zp",C153,VLOOKUP(B154,'KOD, Kolor Plyta'!A:B,2,FALSE)))</f>
        <v/>
      </c>
      <c r="D154" s="70"/>
      <c r="E154" s="70"/>
      <c r="F154" s="70"/>
      <c r="G154" s="58"/>
      <c r="H154" s="59"/>
      <c r="I154" s="57" t="str">
        <f>IF(H154="","",IF(H154="zp",I153,VLOOKUP(H154,'KOD, Kolor okl.'!$B:$D,3,FALSE)))</f>
        <v/>
      </c>
      <c r="J154" s="45"/>
      <c r="K154" s="57">
        <f t="shared" si="3"/>
        <v>0</v>
      </c>
      <c r="L154" s="27"/>
      <c r="M154" s="27"/>
      <c r="N154" s="27"/>
      <c r="O154" s="27"/>
      <c r="P154" s="14"/>
    </row>
    <row r="155" spans="1:16" x14ac:dyDescent="0.2">
      <c r="A155" s="68">
        <v>143</v>
      </c>
      <c r="B155" s="65"/>
      <c r="C155" s="56" t="str">
        <f>IF(B155="","",IF(B155="zp",C154,VLOOKUP(B155,'KOD, Kolor Plyta'!A:B,2,FALSE)))</f>
        <v/>
      </c>
      <c r="D155" s="70"/>
      <c r="E155" s="70"/>
      <c r="F155" s="70"/>
      <c r="G155" s="58"/>
      <c r="H155" s="59"/>
      <c r="I155" s="57" t="str">
        <f>IF(H155="","",IF(H155="zp",I154,VLOOKUP(H155,'KOD, Kolor okl.'!$B:$D,3,FALSE)))</f>
        <v/>
      </c>
      <c r="J155" s="45"/>
      <c r="K155" s="57">
        <f t="shared" si="3"/>
        <v>0</v>
      </c>
      <c r="L155" s="27"/>
      <c r="M155" s="27"/>
      <c r="N155" s="27"/>
      <c r="O155" s="27"/>
      <c r="P155" s="14"/>
    </row>
    <row r="156" spans="1:16" x14ac:dyDescent="0.2">
      <c r="A156" s="68">
        <v>144</v>
      </c>
      <c r="B156" s="65"/>
      <c r="C156" s="56" t="str">
        <f>IF(B156="","",IF(B156="zp",C155,VLOOKUP(B156,'KOD, Kolor Plyta'!A:B,2,FALSE)))</f>
        <v/>
      </c>
      <c r="D156" s="70"/>
      <c r="E156" s="70"/>
      <c r="F156" s="70"/>
      <c r="G156" s="58"/>
      <c r="H156" s="59"/>
      <c r="I156" s="57" t="str">
        <f>IF(H156="","",IF(H156="zp",I155,VLOOKUP(H156,'KOD, Kolor okl.'!$B:$D,3,FALSE)))</f>
        <v/>
      </c>
      <c r="J156" s="45"/>
      <c r="K156" s="57">
        <f t="shared" si="3"/>
        <v>0</v>
      </c>
      <c r="L156" s="27"/>
      <c r="M156" s="27"/>
      <c r="N156" s="27"/>
      <c r="O156" s="27"/>
      <c r="P156" s="14"/>
    </row>
    <row r="157" spans="1:16" x14ac:dyDescent="0.2">
      <c r="A157" s="68">
        <v>145</v>
      </c>
      <c r="B157" s="65"/>
      <c r="C157" s="56" t="str">
        <f>IF(B157="","",IF(B157="zp",C156,VLOOKUP(B157,'KOD, Kolor Plyta'!A:B,2,FALSE)))</f>
        <v/>
      </c>
      <c r="D157" s="70"/>
      <c r="E157" s="70"/>
      <c r="F157" s="70"/>
      <c r="G157" s="58"/>
      <c r="H157" s="59"/>
      <c r="I157" s="57" t="str">
        <f>IF(H157="","",IF(H157="zp",I156,VLOOKUP(H157,'KOD, Kolor okl.'!$B:$D,3,FALSE)))</f>
        <v/>
      </c>
      <c r="J157" s="45"/>
      <c r="K157" s="57">
        <f t="shared" si="3"/>
        <v>0</v>
      </c>
      <c r="L157" s="27"/>
      <c r="M157" s="27"/>
      <c r="N157" s="27"/>
      <c r="O157" s="27"/>
      <c r="P157" s="14"/>
    </row>
    <row r="158" spans="1:16" x14ac:dyDescent="0.2">
      <c r="A158" s="68">
        <v>146</v>
      </c>
      <c r="B158" s="65"/>
      <c r="C158" s="56" t="str">
        <f>IF(B158="","",IF(B158="zp",C157,VLOOKUP(B158,'KOD, Kolor Plyta'!A:B,2,FALSE)))</f>
        <v/>
      </c>
      <c r="D158" s="70"/>
      <c r="E158" s="70"/>
      <c r="F158" s="70"/>
      <c r="G158" s="58"/>
      <c r="H158" s="59"/>
      <c r="I158" s="57" t="str">
        <f>IF(H158="","",IF(H158="zp",I157,VLOOKUP(H158,'KOD, Kolor okl.'!$B:$D,3,FALSE)))</f>
        <v/>
      </c>
      <c r="J158" s="45"/>
      <c r="K158" s="57">
        <f t="shared" si="3"/>
        <v>0</v>
      </c>
      <c r="L158" s="27"/>
      <c r="M158" s="27"/>
      <c r="N158" s="27"/>
      <c r="O158" s="27"/>
      <c r="P158" s="14"/>
    </row>
    <row r="159" spans="1:16" x14ac:dyDescent="0.2">
      <c r="A159" s="68">
        <v>147</v>
      </c>
      <c r="B159" s="65"/>
      <c r="C159" s="56" t="str">
        <f>IF(B159="","",IF(B159="zp",C158,VLOOKUP(B159,'KOD, Kolor Plyta'!A:B,2,FALSE)))</f>
        <v/>
      </c>
      <c r="D159" s="70"/>
      <c r="E159" s="70"/>
      <c r="F159" s="70"/>
      <c r="G159" s="58"/>
      <c r="H159" s="59"/>
      <c r="I159" s="57" t="str">
        <f>IF(H159="","",IF(H159="zp",I158,VLOOKUP(H159,'KOD, Kolor okl.'!$B:$D,3,FALSE)))</f>
        <v/>
      </c>
      <c r="J159" s="45"/>
      <c r="K159" s="57">
        <f t="shared" si="3"/>
        <v>0</v>
      </c>
      <c r="L159" s="27"/>
      <c r="M159" s="27"/>
      <c r="N159" s="27"/>
      <c r="O159" s="27"/>
      <c r="P159" s="14"/>
    </row>
    <row r="160" spans="1:16" x14ac:dyDescent="0.2">
      <c r="A160" s="68">
        <v>148</v>
      </c>
      <c r="B160" s="65"/>
      <c r="C160" s="56" t="str">
        <f>IF(B160="","",IF(B160="zp",C159,VLOOKUP(B160,'KOD, Kolor Plyta'!A:B,2,FALSE)))</f>
        <v/>
      </c>
      <c r="D160" s="70"/>
      <c r="E160" s="70"/>
      <c r="F160" s="70"/>
      <c r="G160" s="58"/>
      <c r="H160" s="59"/>
      <c r="I160" s="57" t="str">
        <f>IF(H160="","",IF(H160="zp",I159,VLOOKUP(H160,'KOD, Kolor okl.'!$B:$D,3,FALSE)))</f>
        <v/>
      </c>
      <c r="J160" s="45"/>
      <c r="K160" s="57">
        <f t="shared" si="3"/>
        <v>0</v>
      </c>
      <c r="L160" s="27"/>
      <c r="M160" s="27"/>
      <c r="N160" s="27"/>
      <c r="O160" s="27"/>
      <c r="P160" s="14"/>
    </row>
    <row r="161" spans="1:16" x14ac:dyDescent="0.2">
      <c r="A161" s="68">
        <v>149</v>
      </c>
      <c r="B161" s="65"/>
      <c r="C161" s="56" t="str">
        <f>IF(B161="","",IF(B161="zp",C160,VLOOKUP(B161,'KOD, Kolor Plyta'!A:B,2,FALSE)))</f>
        <v/>
      </c>
      <c r="D161" s="70"/>
      <c r="E161" s="70"/>
      <c r="F161" s="70"/>
      <c r="G161" s="58"/>
      <c r="H161" s="59"/>
      <c r="I161" s="57" t="str">
        <f>IF(H161="","",IF(H161="zp",I160,VLOOKUP(H161,'KOD, Kolor okl.'!$B:$D,3,FALSE)))</f>
        <v/>
      </c>
      <c r="J161" s="45"/>
      <c r="K161" s="57">
        <f t="shared" si="3"/>
        <v>0</v>
      </c>
      <c r="L161" s="27"/>
      <c r="M161" s="27"/>
      <c r="N161" s="27"/>
      <c r="O161" s="27"/>
      <c r="P161" s="14"/>
    </row>
    <row r="162" spans="1:16" x14ac:dyDescent="0.2">
      <c r="A162" s="68">
        <v>150</v>
      </c>
      <c r="B162" s="65"/>
      <c r="C162" s="56" t="str">
        <f>IF(B162="","",IF(B162="zp",C161,VLOOKUP(B162,'KOD, Kolor Plyta'!A:B,2,FALSE)))</f>
        <v/>
      </c>
      <c r="D162" s="70"/>
      <c r="E162" s="70"/>
      <c r="F162" s="70"/>
      <c r="G162" s="58"/>
      <c r="H162" s="59"/>
      <c r="I162" s="57" t="str">
        <f>IF(H162="","",IF(H162="zp",I161,VLOOKUP(H162,'KOD, Kolor okl.'!$B:$D,3,FALSE)))</f>
        <v/>
      </c>
      <c r="J162" s="45"/>
      <c r="K162" s="57">
        <f t="shared" si="3"/>
        <v>0</v>
      </c>
      <c r="L162" s="27"/>
      <c r="M162" s="27"/>
      <c r="N162" s="27"/>
      <c r="O162" s="27"/>
      <c r="P162" s="14"/>
    </row>
    <row r="163" spans="1:16" x14ac:dyDescent="0.2">
      <c r="A163" s="68">
        <v>151</v>
      </c>
      <c r="B163" s="65"/>
      <c r="C163" s="56" t="str">
        <f>IF(B163="","",IF(B163="zp",C162,VLOOKUP(B163,'KOD, Kolor Plyta'!A:B,2,FALSE)))</f>
        <v/>
      </c>
      <c r="D163" s="70"/>
      <c r="E163" s="70"/>
      <c r="F163" s="70"/>
      <c r="G163" s="58"/>
      <c r="H163" s="59"/>
      <c r="I163" s="57" t="str">
        <f>IF(H163="","",IF(H163="zp",I162,VLOOKUP(H163,'KOD, Kolor okl.'!$B:$D,3,FALSE)))</f>
        <v/>
      </c>
      <c r="J163" s="45"/>
      <c r="K163" s="57">
        <f t="shared" si="3"/>
        <v>0</v>
      </c>
      <c r="L163" s="27"/>
      <c r="M163" s="27"/>
      <c r="N163" s="27"/>
      <c r="O163" s="27"/>
      <c r="P163" s="14"/>
    </row>
    <row r="164" spans="1:16" x14ac:dyDescent="0.2">
      <c r="A164" s="68">
        <v>152</v>
      </c>
      <c r="B164" s="65"/>
      <c r="C164" s="56" t="str">
        <f>IF(B164="","",IF(B164="zp",C163,VLOOKUP(B164,'KOD, Kolor Plyta'!A:B,2,FALSE)))</f>
        <v/>
      </c>
      <c r="D164" s="70"/>
      <c r="E164" s="70"/>
      <c r="F164" s="70"/>
      <c r="G164" s="58"/>
      <c r="H164" s="59"/>
      <c r="I164" s="57" t="str">
        <f>IF(H164="","",IF(H164="zp",I163,VLOOKUP(H164,'KOD, Kolor okl.'!$B:$D,3,FALSE)))</f>
        <v/>
      </c>
      <c r="J164" s="45"/>
      <c r="K164" s="57">
        <f t="shared" si="3"/>
        <v>0</v>
      </c>
      <c r="L164" s="27"/>
      <c r="M164" s="27"/>
      <c r="N164" s="27"/>
      <c r="O164" s="27"/>
      <c r="P164" s="14"/>
    </row>
    <row r="165" spans="1:16" x14ac:dyDescent="0.2">
      <c r="A165" s="68">
        <v>153</v>
      </c>
      <c r="B165" s="65"/>
      <c r="C165" s="56" t="str">
        <f>IF(B165="","",IF(B165="zp",C164,VLOOKUP(B165,'KOD, Kolor Plyta'!A:B,2,FALSE)))</f>
        <v/>
      </c>
      <c r="D165" s="70"/>
      <c r="E165" s="70"/>
      <c r="F165" s="70"/>
      <c r="G165" s="58"/>
      <c r="H165" s="59"/>
      <c r="I165" s="57" t="str">
        <f>IF(H165="","",IF(H165="zp",I164,VLOOKUP(H165,'KOD, Kolor okl.'!$B:$D,3,FALSE)))</f>
        <v/>
      </c>
      <c r="J165" s="45"/>
      <c r="K165" s="57">
        <f t="shared" si="3"/>
        <v>0</v>
      </c>
      <c r="L165" s="27"/>
      <c r="M165" s="27"/>
      <c r="N165" s="27"/>
      <c r="O165" s="27"/>
      <c r="P165" s="14"/>
    </row>
    <row r="166" spans="1:16" x14ac:dyDescent="0.2">
      <c r="A166" s="68">
        <v>154</v>
      </c>
      <c r="B166" s="65"/>
      <c r="C166" s="56" t="str">
        <f>IF(B166="","",IF(B166="zp",C165,VLOOKUP(B166,'KOD, Kolor Plyta'!A:B,2,FALSE)))</f>
        <v/>
      </c>
      <c r="D166" s="70"/>
      <c r="E166" s="70"/>
      <c r="F166" s="70"/>
      <c r="G166" s="58"/>
      <c r="H166" s="59"/>
      <c r="I166" s="57" t="str">
        <f>IF(H166="","",IF(H166="zp",I165,VLOOKUP(H166,'KOD, Kolor okl.'!$B:$D,3,FALSE)))</f>
        <v/>
      </c>
      <c r="J166" s="45"/>
      <c r="K166" s="57">
        <f t="shared" si="3"/>
        <v>0</v>
      </c>
      <c r="L166" s="27"/>
      <c r="M166" s="27"/>
      <c r="N166" s="27"/>
      <c r="O166" s="27"/>
      <c r="P166" s="14"/>
    </row>
    <row r="167" spans="1:16" x14ac:dyDescent="0.2">
      <c r="A167" s="68">
        <v>155</v>
      </c>
      <c r="B167" s="65"/>
      <c r="C167" s="56" t="str">
        <f>IF(B167="","",IF(B167="zp",C166,VLOOKUP(B167,'KOD, Kolor Plyta'!A:B,2,FALSE)))</f>
        <v/>
      </c>
      <c r="D167" s="70"/>
      <c r="E167" s="70"/>
      <c r="F167" s="70"/>
      <c r="G167" s="58"/>
      <c r="H167" s="59"/>
      <c r="I167" s="57" t="str">
        <f>IF(H167="","",IF(H167="zp",I166,VLOOKUP(H167,'KOD, Kolor okl.'!$B:$D,3,FALSE)))</f>
        <v/>
      </c>
      <c r="J167" s="45"/>
      <c r="K167" s="57">
        <f t="shared" si="3"/>
        <v>0</v>
      </c>
      <c r="L167" s="27"/>
      <c r="M167" s="27"/>
      <c r="N167" s="27"/>
      <c r="O167" s="27"/>
      <c r="P167" s="14"/>
    </row>
    <row r="168" spans="1:16" x14ac:dyDescent="0.2">
      <c r="A168" s="68">
        <v>156</v>
      </c>
      <c r="B168" s="65"/>
      <c r="C168" s="56" t="str">
        <f>IF(B168="","",IF(B168="zp",C167,VLOOKUP(B168,'KOD, Kolor Plyta'!A:B,2,FALSE)))</f>
        <v/>
      </c>
      <c r="D168" s="70"/>
      <c r="E168" s="70"/>
      <c r="F168" s="70"/>
      <c r="G168" s="58"/>
      <c r="H168" s="59"/>
      <c r="I168" s="57" t="str">
        <f>IF(H168="","",IF(H168="zp",I167,VLOOKUP(H168,'KOD, Kolor okl.'!$B:$D,3,FALSE)))</f>
        <v/>
      </c>
      <c r="J168" s="45"/>
      <c r="K168" s="57">
        <f t="shared" si="3"/>
        <v>0</v>
      </c>
      <c r="L168" s="27"/>
      <c r="M168" s="27"/>
      <c r="N168" s="27"/>
      <c r="O168" s="27"/>
      <c r="P168" s="14"/>
    </row>
    <row r="169" spans="1:16" x14ac:dyDescent="0.2">
      <c r="A169" s="68">
        <v>157</v>
      </c>
      <c r="B169" s="65"/>
      <c r="C169" s="56" t="str">
        <f>IF(B169="","",IF(B169="zp",C168,VLOOKUP(B169,'KOD, Kolor Plyta'!A:B,2,FALSE)))</f>
        <v/>
      </c>
      <c r="D169" s="70"/>
      <c r="E169" s="70"/>
      <c r="F169" s="70"/>
      <c r="G169" s="58"/>
      <c r="H169" s="59"/>
      <c r="I169" s="57" t="str">
        <f>IF(H169="","",IF(H169="zp",I168,VLOOKUP(H169,'KOD, Kolor okl.'!$B:$D,3,FALSE)))</f>
        <v/>
      </c>
      <c r="J169" s="45"/>
      <c r="K169" s="57">
        <f t="shared" si="3"/>
        <v>0</v>
      </c>
      <c r="L169" s="27"/>
      <c r="M169" s="27"/>
      <c r="N169" s="27"/>
      <c r="O169" s="27"/>
      <c r="P169" s="14"/>
    </row>
    <row r="170" spans="1:16" x14ac:dyDescent="0.2">
      <c r="A170" s="68">
        <v>158</v>
      </c>
      <c r="B170" s="65"/>
      <c r="C170" s="56" t="str">
        <f>IF(B170="","",IF(B170="zp",C169,VLOOKUP(B170,'KOD, Kolor Plyta'!A:B,2,FALSE)))</f>
        <v/>
      </c>
      <c r="D170" s="70"/>
      <c r="E170" s="70"/>
      <c r="F170" s="70"/>
      <c r="G170" s="58"/>
      <c r="H170" s="59"/>
      <c r="I170" s="57" t="str">
        <f>IF(H170="","",IF(H170="zp",I169,VLOOKUP(H170,'KOD, Kolor okl.'!$B:$D,3,FALSE)))</f>
        <v/>
      </c>
      <c r="J170" s="45"/>
      <c r="K170" s="57">
        <f t="shared" si="3"/>
        <v>0</v>
      </c>
      <c r="L170" s="27"/>
      <c r="M170" s="27"/>
      <c r="N170" s="27"/>
      <c r="O170" s="27"/>
      <c r="P170" s="14"/>
    </row>
    <row r="171" spans="1:16" x14ac:dyDescent="0.2">
      <c r="A171" s="68">
        <v>159</v>
      </c>
      <c r="B171" s="65"/>
      <c r="C171" s="56" t="str">
        <f>IF(B171="","",IF(B171="zp",C170,VLOOKUP(B171,'KOD, Kolor Plyta'!A:B,2,FALSE)))</f>
        <v/>
      </c>
      <c r="D171" s="70"/>
      <c r="E171" s="70"/>
      <c r="F171" s="70"/>
      <c r="G171" s="58"/>
      <c r="H171" s="59"/>
      <c r="I171" s="57" t="str">
        <f>IF(H171="","",IF(H171="zp",I170,VLOOKUP(H171,'KOD, Kolor okl.'!$B:$D,3,FALSE)))</f>
        <v/>
      </c>
      <c r="J171" s="45"/>
      <c r="K171" s="57">
        <f t="shared" si="3"/>
        <v>0</v>
      </c>
      <c r="L171" s="27"/>
      <c r="M171" s="27"/>
      <c r="N171" s="27"/>
      <c r="O171" s="27"/>
      <c r="P171" s="14"/>
    </row>
    <row r="172" spans="1:16" x14ac:dyDescent="0.2">
      <c r="A172" s="68">
        <v>160</v>
      </c>
      <c r="B172" s="65"/>
      <c r="C172" s="56" t="str">
        <f>IF(B172="","",IF(B172="zp",C171,VLOOKUP(B172,'KOD, Kolor Plyta'!A:B,2,FALSE)))</f>
        <v/>
      </c>
      <c r="D172" s="70"/>
      <c r="E172" s="70"/>
      <c r="F172" s="70"/>
      <c r="G172" s="58"/>
      <c r="H172" s="59"/>
      <c r="I172" s="57" t="str">
        <f>IF(H172="","",IF(H172="zp",I171,VLOOKUP(H172,'KOD, Kolor okl.'!$B:$D,3,FALSE)))</f>
        <v/>
      </c>
      <c r="J172" s="45"/>
      <c r="K172" s="57">
        <f t="shared" si="3"/>
        <v>0</v>
      </c>
      <c r="L172" s="27"/>
      <c r="M172" s="27"/>
      <c r="N172" s="27"/>
      <c r="O172" s="27"/>
      <c r="P172" s="14"/>
    </row>
    <row r="173" spans="1:16" x14ac:dyDescent="0.2">
      <c r="A173" s="68">
        <v>161</v>
      </c>
      <c r="B173" s="65"/>
      <c r="C173" s="56" t="str">
        <f>IF(B173="","",IF(B173="zp",C172,VLOOKUP(B173,'KOD, Kolor Plyta'!A:B,2,FALSE)))</f>
        <v/>
      </c>
      <c r="D173" s="70"/>
      <c r="E173" s="70"/>
      <c r="F173" s="70"/>
      <c r="G173" s="58"/>
      <c r="H173" s="59"/>
      <c r="I173" s="57" t="str">
        <f>IF(H173="","",IF(H173="zp",I172,VLOOKUP(H173,'KOD, Kolor okl.'!$B:$D,3,FALSE)))</f>
        <v/>
      </c>
      <c r="J173" s="45"/>
      <c r="K173" s="57">
        <f t="shared" si="3"/>
        <v>0</v>
      </c>
      <c r="L173" s="27"/>
      <c r="M173" s="27"/>
      <c r="N173" s="27"/>
      <c r="O173" s="27"/>
      <c r="P173" s="14"/>
    </row>
    <row r="174" spans="1:16" x14ac:dyDescent="0.2">
      <c r="A174" s="68">
        <v>162</v>
      </c>
      <c r="B174" s="65"/>
      <c r="C174" s="56" t="str">
        <f>IF(B174="","",IF(B174="zp",C173,VLOOKUP(B174,'KOD, Kolor Plyta'!A:B,2,FALSE)))</f>
        <v/>
      </c>
      <c r="D174" s="70"/>
      <c r="E174" s="70"/>
      <c r="F174" s="70"/>
      <c r="G174" s="58"/>
      <c r="H174" s="59"/>
      <c r="I174" s="57" t="str">
        <f>IF(H174="","",IF(H174="zp",I173,VLOOKUP(H174,'KOD, Kolor okl.'!$B:$D,3,FALSE)))</f>
        <v/>
      </c>
      <c r="J174" s="45"/>
      <c r="K174" s="57">
        <f t="shared" si="3"/>
        <v>0</v>
      </c>
      <c r="L174" s="27"/>
      <c r="M174" s="27"/>
      <c r="N174" s="27"/>
      <c r="O174" s="27"/>
      <c r="P174" s="14"/>
    </row>
    <row r="175" spans="1:16" x14ac:dyDescent="0.2">
      <c r="A175" s="68">
        <v>163</v>
      </c>
      <c r="B175" s="65"/>
      <c r="C175" s="56" t="str">
        <f>IF(B175="","",IF(B175="zp",C174,VLOOKUP(B175,'KOD, Kolor Plyta'!A:B,2,FALSE)))</f>
        <v/>
      </c>
      <c r="D175" s="70"/>
      <c r="E175" s="70"/>
      <c r="F175" s="70"/>
      <c r="G175" s="58"/>
      <c r="H175" s="59"/>
      <c r="I175" s="57" t="str">
        <f>IF(H175="","",IF(H175="zp",I174,VLOOKUP(H175,'KOD, Kolor okl.'!$B:$D,3,FALSE)))</f>
        <v/>
      </c>
      <c r="J175" s="45"/>
      <c r="K175" s="57">
        <f t="shared" si="3"/>
        <v>0</v>
      </c>
      <c r="L175" s="27"/>
      <c r="M175" s="27"/>
      <c r="N175" s="27"/>
      <c r="O175" s="27"/>
      <c r="P175" s="14"/>
    </row>
    <row r="176" spans="1:16" x14ac:dyDescent="0.2">
      <c r="A176" s="68">
        <v>164</v>
      </c>
      <c r="B176" s="65"/>
      <c r="C176" s="56" t="str">
        <f>IF(B176="","",IF(B176="zp",C175,VLOOKUP(B176,'KOD, Kolor Plyta'!A:B,2,FALSE)))</f>
        <v/>
      </c>
      <c r="D176" s="70"/>
      <c r="E176" s="70"/>
      <c r="F176" s="70"/>
      <c r="G176" s="58"/>
      <c r="H176" s="59"/>
      <c r="I176" s="57" t="str">
        <f>IF(H176="","",IF(H176="zp",I175,VLOOKUP(H176,'KOD, Kolor okl.'!$B:$D,3,FALSE)))</f>
        <v/>
      </c>
      <c r="J176" s="45"/>
      <c r="K176" s="57">
        <f t="shared" si="3"/>
        <v>0</v>
      </c>
      <c r="L176" s="27"/>
      <c r="M176" s="27"/>
      <c r="N176" s="27"/>
      <c r="O176" s="27"/>
      <c r="P176" s="14"/>
    </row>
    <row r="177" spans="1:16" x14ac:dyDescent="0.2">
      <c r="A177" s="68">
        <v>165</v>
      </c>
      <c r="B177" s="65"/>
      <c r="C177" s="56" t="str">
        <f>IF(B177="","",IF(B177="zp",C176,VLOOKUP(B177,'KOD, Kolor Plyta'!A:B,2,FALSE)))</f>
        <v/>
      </c>
      <c r="D177" s="70"/>
      <c r="E177" s="70"/>
      <c r="F177" s="70"/>
      <c r="G177" s="58"/>
      <c r="H177" s="59"/>
      <c r="I177" s="57" t="str">
        <f>IF(H177="","",IF(H177="zp",I176,VLOOKUP(H177,'KOD, Kolor okl.'!$B:$D,3,FALSE)))</f>
        <v/>
      </c>
      <c r="J177" s="45"/>
      <c r="K177" s="57">
        <f t="shared" si="3"/>
        <v>0</v>
      </c>
      <c r="L177" s="27"/>
      <c r="M177" s="27"/>
      <c r="N177" s="27"/>
      <c r="O177" s="27"/>
      <c r="P177" s="14"/>
    </row>
    <row r="178" spans="1:16" x14ac:dyDescent="0.2">
      <c r="A178" s="68">
        <v>166</v>
      </c>
      <c r="B178" s="65"/>
      <c r="C178" s="56" t="str">
        <f>IF(B178="","",IF(B178="zp",C177,VLOOKUP(B178,'KOD, Kolor Plyta'!A:B,2,FALSE)))</f>
        <v/>
      </c>
      <c r="D178" s="70"/>
      <c r="E178" s="70"/>
      <c r="F178" s="70"/>
      <c r="G178" s="58"/>
      <c r="H178" s="59"/>
      <c r="I178" s="57" t="str">
        <f>IF(H178="","",IF(H178="zp",I177,VLOOKUP(H178,'KOD, Kolor okl.'!$B:$D,3,FALSE)))</f>
        <v/>
      </c>
      <c r="J178" s="45"/>
      <c r="K178" s="57">
        <f t="shared" si="3"/>
        <v>0</v>
      </c>
      <c r="L178" s="27"/>
      <c r="M178" s="27"/>
      <c r="N178" s="27"/>
      <c r="O178" s="27"/>
      <c r="P178" s="14"/>
    </row>
    <row r="179" spans="1:16" x14ac:dyDescent="0.2">
      <c r="A179" s="68">
        <v>167</v>
      </c>
      <c r="B179" s="65"/>
      <c r="C179" s="56" t="str">
        <f>IF(B179="","",IF(B179="zp",C178,VLOOKUP(B179,'KOD, Kolor Plyta'!A:B,2,FALSE)))</f>
        <v/>
      </c>
      <c r="D179" s="70"/>
      <c r="E179" s="70"/>
      <c r="F179" s="70"/>
      <c r="G179" s="58"/>
      <c r="H179" s="59"/>
      <c r="I179" s="57" t="str">
        <f>IF(H179="","",IF(H179="zp",I178,VLOOKUP(H179,'KOD, Kolor okl.'!$B:$D,3,FALSE)))</f>
        <v/>
      </c>
      <c r="J179" s="45"/>
      <c r="K179" s="57">
        <f t="shared" si="3"/>
        <v>0</v>
      </c>
      <c r="L179" s="27"/>
      <c r="M179" s="27"/>
      <c r="N179" s="27"/>
      <c r="O179" s="27"/>
      <c r="P179" s="14"/>
    </row>
    <row r="180" spans="1:16" x14ac:dyDescent="0.2">
      <c r="A180" s="68">
        <v>168</v>
      </c>
      <c r="B180" s="65"/>
      <c r="C180" s="56" t="str">
        <f>IF(B180="","",IF(B180="zp",C179,VLOOKUP(B180,'KOD, Kolor Plyta'!A:B,2,FALSE)))</f>
        <v/>
      </c>
      <c r="D180" s="70"/>
      <c r="E180" s="70"/>
      <c r="F180" s="70"/>
      <c r="G180" s="58"/>
      <c r="H180" s="59"/>
      <c r="I180" s="57" t="str">
        <f>IF(H180="","",IF(H180="zp",I179,VLOOKUP(H180,'KOD, Kolor okl.'!$B:$D,3,FALSE)))</f>
        <v/>
      </c>
      <c r="J180" s="45"/>
      <c r="K180" s="57">
        <f t="shared" si="3"/>
        <v>0</v>
      </c>
      <c r="L180" s="27"/>
      <c r="M180" s="27"/>
      <c r="N180" s="27"/>
      <c r="O180" s="27"/>
      <c r="P180" s="14"/>
    </row>
    <row r="181" spans="1:16" x14ac:dyDescent="0.2">
      <c r="A181" s="68">
        <v>169</v>
      </c>
      <c r="B181" s="65"/>
      <c r="C181" s="56" t="str">
        <f>IF(B181="","",IF(B181="zp",C180,VLOOKUP(B181,'KOD, Kolor Plyta'!A:B,2,FALSE)))</f>
        <v/>
      </c>
      <c r="D181" s="70"/>
      <c r="E181" s="70"/>
      <c r="F181" s="70"/>
      <c r="G181" s="58"/>
      <c r="H181" s="59"/>
      <c r="I181" s="57" t="str">
        <f>IF(H181="","",IF(H181="zp",I180,VLOOKUP(H181,'KOD, Kolor okl.'!$B:$D,3,FALSE)))</f>
        <v/>
      </c>
      <c r="J181" s="45"/>
      <c r="K181" s="57">
        <f t="shared" si="3"/>
        <v>0</v>
      </c>
      <c r="L181" s="27"/>
      <c r="M181" s="27"/>
      <c r="N181" s="27"/>
      <c r="O181" s="27"/>
      <c r="P181" s="14"/>
    </row>
    <row r="182" spans="1:16" x14ac:dyDescent="0.2">
      <c r="A182" s="68">
        <v>170</v>
      </c>
      <c r="B182" s="65"/>
      <c r="C182" s="56" t="str">
        <f>IF(B182="","",IF(B182="zp",C181,VLOOKUP(B182,'KOD, Kolor Plyta'!A:B,2,FALSE)))</f>
        <v/>
      </c>
      <c r="D182" s="70"/>
      <c r="E182" s="70"/>
      <c r="F182" s="70"/>
      <c r="G182" s="58"/>
      <c r="H182" s="59"/>
      <c r="I182" s="57" t="str">
        <f>IF(H182="","",IF(H182="zp",I181,VLOOKUP(H182,'KOD, Kolor okl.'!$B:$D,3,FALSE)))</f>
        <v/>
      </c>
      <c r="J182" s="45"/>
      <c r="K182" s="57">
        <f t="shared" si="3"/>
        <v>0</v>
      </c>
      <c r="L182" s="27"/>
      <c r="M182" s="27"/>
      <c r="N182" s="27"/>
      <c r="O182" s="27"/>
      <c r="P182" s="14"/>
    </row>
    <row r="183" spans="1:16" x14ac:dyDescent="0.2">
      <c r="A183" s="68">
        <v>171</v>
      </c>
      <c r="B183" s="65"/>
      <c r="C183" s="56" t="str">
        <f>IF(B183="","",IF(B183="zp",C182,VLOOKUP(B183,'KOD, Kolor Plyta'!A:B,2,FALSE)))</f>
        <v/>
      </c>
      <c r="D183" s="70"/>
      <c r="E183" s="70"/>
      <c r="F183" s="70"/>
      <c r="G183" s="58"/>
      <c r="H183" s="59"/>
      <c r="I183" s="57" t="str">
        <f>IF(H183="","",IF(H183="zp",I182,VLOOKUP(H183,'KOD, Kolor okl.'!$B:$D,3,FALSE)))</f>
        <v/>
      </c>
      <c r="J183" s="45"/>
      <c r="K183" s="57">
        <f t="shared" si="3"/>
        <v>0</v>
      </c>
      <c r="L183" s="27"/>
      <c r="M183" s="27"/>
      <c r="N183" s="27"/>
      <c r="O183" s="27"/>
      <c r="P183" s="14"/>
    </row>
    <row r="184" spans="1:16" x14ac:dyDescent="0.2">
      <c r="A184" s="68">
        <v>172</v>
      </c>
      <c r="B184" s="65"/>
      <c r="C184" s="56" t="str">
        <f>IF(B184="","",IF(B184="zp",C183,VLOOKUP(B184,'KOD, Kolor Plyta'!A:B,2,FALSE)))</f>
        <v/>
      </c>
      <c r="D184" s="70"/>
      <c r="E184" s="70"/>
      <c r="F184" s="70"/>
      <c r="G184" s="58"/>
      <c r="H184" s="59"/>
      <c r="I184" s="57" t="str">
        <f>IF(H184="","",IF(H184="zp",I183,VLOOKUP(H184,'KOD, Kolor okl.'!$B:$D,3,FALSE)))</f>
        <v/>
      </c>
      <c r="J184" s="45"/>
      <c r="K184" s="57">
        <f t="shared" si="3"/>
        <v>0</v>
      </c>
      <c r="L184" s="27"/>
      <c r="M184" s="27"/>
      <c r="N184" s="27"/>
      <c r="O184" s="27"/>
      <c r="P184" s="14"/>
    </row>
    <row r="185" spans="1:16" x14ac:dyDescent="0.2">
      <c r="A185" s="68">
        <v>173</v>
      </c>
      <c r="B185" s="65"/>
      <c r="C185" s="56" t="str">
        <f>IF(B185="","",IF(B185="zp",C184,VLOOKUP(B185,'KOD, Kolor Plyta'!A:B,2,FALSE)))</f>
        <v/>
      </c>
      <c r="D185" s="70"/>
      <c r="E185" s="70"/>
      <c r="F185" s="70"/>
      <c r="G185" s="58"/>
      <c r="H185" s="59"/>
      <c r="I185" s="57" t="str">
        <f>IF(H185="","",IF(H185="zp",I184,VLOOKUP(H185,'KOD, Kolor okl.'!$B:$D,3,FALSE)))</f>
        <v/>
      </c>
      <c r="J185" s="45"/>
      <c r="K185" s="57">
        <f t="shared" si="3"/>
        <v>0</v>
      </c>
      <c r="L185" s="27"/>
      <c r="M185" s="27"/>
      <c r="N185" s="27"/>
      <c r="O185" s="27"/>
      <c r="P185" s="14"/>
    </row>
    <row r="186" spans="1:16" x14ac:dyDescent="0.2">
      <c r="A186" s="68">
        <v>174</v>
      </c>
      <c r="B186" s="65"/>
      <c r="C186" s="56" t="str">
        <f>IF(B186="","",IF(B186="zp",C185,VLOOKUP(B186,'KOD, Kolor Plyta'!A:B,2,FALSE)))</f>
        <v/>
      </c>
      <c r="D186" s="70"/>
      <c r="E186" s="70"/>
      <c r="F186" s="70"/>
      <c r="G186" s="58"/>
      <c r="H186" s="59"/>
      <c r="I186" s="57" t="str">
        <f>IF(H186="","",IF(H186="zp",I185,VLOOKUP(H186,'KOD, Kolor okl.'!$B:$D,3,FALSE)))</f>
        <v/>
      </c>
      <c r="J186" s="45"/>
      <c r="K186" s="57">
        <f t="shared" si="3"/>
        <v>0</v>
      </c>
      <c r="L186" s="27"/>
      <c r="M186" s="27"/>
      <c r="N186" s="27"/>
      <c r="O186" s="27"/>
      <c r="P186" s="14"/>
    </row>
    <row r="187" spans="1:16" x14ac:dyDescent="0.2">
      <c r="A187" s="68">
        <v>175</v>
      </c>
      <c r="B187" s="65"/>
      <c r="C187" s="56" t="str">
        <f>IF(B187="","",IF(B187="zp",C186,VLOOKUP(B187,'KOD, Kolor Plyta'!A:B,2,FALSE)))</f>
        <v/>
      </c>
      <c r="D187" s="70"/>
      <c r="E187" s="70"/>
      <c r="F187" s="70"/>
      <c r="G187" s="58"/>
      <c r="H187" s="59"/>
      <c r="I187" s="57" t="str">
        <f>IF(H187="","",IF(H187="zp",I186,VLOOKUP(H187,'KOD, Kolor okl.'!$B:$D,3,FALSE)))</f>
        <v/>
      </c>
      <c r="J187" s="45"/>
      <c r="K187" s="57">
        <f t="shared" si="3"/>
        <v>0</v>
      </c>
      <c r="L187" s="27"/>
      <c r="M187" s="27"/>
      <c r="N187" s="27"/>
      <c r="O187" s="27"/>
      <c r="P187" s="14"/>
    </row>
    <row r="188" spans="1:16" x14ac:dyDescent="0.2">
      <c r="A188" s="68">
        <v>176</v>
      </c>
      <c r="B188" s="65"/>
      <c r="C188" s="56" t="str">
        <f>IF(B188="","",IF(B188="zp",C187,VLOOKUP(B188,'KOD, Kolor Plyta'!A:B,2,FALSE)))</f>
        <v/>
      </c>
      <c r="D188" s="70"/>
      <c r="E188" s="70"/>
      <c r="F188" s="70"/>
      <c r="G188" s="58"/>
      <c r="H188" s="59"/>
      <c r="I188" s="57" t="str">
        <f>IF(H188="","",IF(H188="zp",I187,VLOOKUP(H188,'KOD, Kolor okl.'!$B:$D,3,FALSE)))</f>
        <v/>
      </c>
      <c r="J188" s="45"/>
      <c r="K188" s="57">
        <f t="shared" si="3"/>
        <v>0</v>
      </c>
      <c r="L188" s="27"/>
      <c r="M188" s="27"/>
      <c r="N188" s="27"/>
      <c r="O188" s="27"/>
      <c r="P188" s="14"/>
    </row>
    <row r="189" spans="1:16" x14ac:dyDescent="0.2">
      <c r="A189" s="68">
        <v>177</v>
      </c>
      <c r="B189" s="65"/>
      <c r="C189" s="56" t="str">
        <f>IF(B189="","",IF(B189="zp",C188,VLOOKUP(B189,'KOD, Kolor Plyta'!A:B,2,FALSE)))</f>
        <v/>
      </c>
      <c r="D189" s="70"/>
      <c r="E189" s="70"/>
      <c r="F189" s="70"/>
      <c r="G189" s="58"/>
      <c r="H189" s="59"/>
      <c r="I189" s="57" t="str">
        <f>IF(H189="","",IF(H189="zp",I188,VLOOKUP(H189,'KOD, Kolor okl.'!$B:$D,3,FALSE)))</f>
        <v/>
      </c>
      <c r="J189" s="45"/>
      <c r="K189" s="57">
        <f t="shared" si="3"/>
        <v>0</v>
      </c>
      <c r="L189" s="27"/>
      <c r="M189" s="27"/>
      <c r="N189" s="27"/>
      <c r="O189" s="27"/>
      <c r="P189" s="14"/>
    </row>
    <row r="190" spans="1:16" x14ac:dyDescent="0.2">
      <c r="A190" s="68">
        <v>178</v>
      </c>
      <c r="B190" s="65"/>
      <c r="C190" s="56" t="str">
        <f>IF(B190="","",IF(B190="zp",C189,VLOOKUP(B190,'KOD, Kolor Plyta'!A:B,2,FALSE)))</f>
        <v/>
      </c>
      <c r="D190" s="70"/>
      <c r="E190" s="70"/>
      <c r="F190" s="70"/>
      <c r="G190" s="58"/>
      <c r="H190" s="59"/>
      <c r="I190" s="57" t="str">
        <f>IF(H190="","",IF(H190="zp",I189,VLOOKUP(H190,'KOD, Kolor okl.'!$B:$D,3,FALSE)))</f>
        <v/>
      </c>
      <c r="J190" s="45"/>
      <c r="K190" s="57">
        <f t="shared" si="3"/>
        <v>0</v>
      </c>
      <c r="L190" s="27"/>
      <c r="M190" s="27"/>
      <c r="N190" s="27"/>
      <c r="O190" s="27"/>
      <c r="P190" s="14"/>
    </row>
    <row r="191" spans="1:16" x14ac:dyDescent="0.2">
      <c r="A191" s="68">
        <v>179</v>
      </c>
      <c r="B191" s="65"/>
      <c r="C191" s="56" t="str">
        <f>IF(B191="","",IF(B191="zp",C190,VLOOKUP(B191,'KOD, Kolor Plyta'!A:B,2,FALSE)))</f>
        <v/>
      </c>
      <c r="D191" s="70"/>
      <c r="E191" s="70"/>
      <c r="F191" s="70"/>
      <c r="G191" s="58"/>
      <c r="H191" s="59"/>
      <c r="I191" s="57" t="str">
        <f>IF(H191="","",IF(H191="zp",I190,VLOOKUP(H191,'KOD, Kolor okl.'!$B:$D,3,FALSE)))</f>
        <v/>
      </c>
      <c r="J191" s="45"/>
      <c r="K191" s="57">
        <f t="shared" si="3"/>
        <v>0</v>
      </c>
      <c r="L191" s="27"/>
      <c r="M191" s="27"/>
      <c r="N191" s="27"/>
      <c r="O191" s="27"/>
      <c r="P191" s="14"/>
    </row>
    <row r="192" spans="1:16" x14ac:dyDescent="0.2">
      <c r="A192" s="68">
        <v>180</v>
      </c>
      <c r="B192" s="65"/>
      <c r="C192" s="56" t="str">
        <f>IF(B192="","",IF(B192="zp",C191,VLOOKUP(B192,'KOD, Kolor Plyta'!A:B,2,FALSE)))</f>
        <v/>
      </c>
      <c r="D192" s="70"/>
      <c r="E192" s="70"/>
      <c r="F192" s="70"/>
      <c r="G192" s="58"/>
      <c r="H192" s="59"/>
      <c r="I192" s="57" t="str">
        <f>IF(H192="","",IF(H192="zp",I191,VLOOKUP(H192,'KOD, Kolor okl.'!$B:$D,3,FALSE)))</f>
        <v/>
      </c>
      <c r="J192" s="45"/>
      <c r="K192" s="57">
        <f t="shared" si="3"/>
        <v>0</v>
      </c>
      <c r="L192" s="27"/>
      <c r="M192" s="27"/>
      <c r="N192" s="27"/>
      <c r="O192" s="27"/>
      <c r="P192" s="14"/>
    </row>
    <row r="193" spans="1:16" x14ac:dyDescent="0.2">
      <c r="A193" s="68">
        <v>181</v>
      </c>
      <c r="B193" s="65"/>
      <c r="C193" s="56" t="str">
        <f>IF(B193="","",IF(B193="zp",C192,VLOOKUP(B193,'KOD, Kolor Plyta'!A:B,2,FALSE)))</f>
        <v/>
      </c>
      <c r="D193" s="70"/>
      <c r="E193" s="70"/>
      <c r="F193" s="70"/>
      <c r="G193" s="58"/>
      <c r="H193" s="59"/>
      <c r="I193" s="57" t="str">
        <f>IF(H193="","",IF(H193="zp",I192,VLOOKUP(H193,'KOD, Kolor okl.'!$B:$D,3,FALSE)))</f>
        <v/>
      </c>
      <c r="J193" s="45"/>
      <c r="K193" s="57">
        <f t="shared" si="3"/>
        <v>0</v>
      </c>
      <c r="L193" s="27"/>
      <c r="M193" s="27"/>
      <c r="N193" s="27"/>
      <c r="O193" s="27"/>
      <c r="P193" s="14"/>
    </row>
    <row r="194" spans="1:16" x14ac:dyDescent="0.2">
      <c r="A194" s="68">
        <v>182</v>
      </c>
      <c r="B194" s="65"/>
      <c r="C194" s="56" t="str">
        <f>IF(B194="","",IF(B194="zp",C193,VLOOKUP(B194,'KOD, Kolor Plyta'!A:B,2,FALSE)))</f>
        <v/>
      </c>
      <c r="D194" s="70"/>
      <c r="E194" s="70"/>
      <c r="F194" s="70"/>
      <c r="G194" s="58"/>
      <c r="H194" s="59"/>
      <c r="I194" s="57" t="str">
        <f>IF(H194="","",IF(H194="zp",I193,VLOOKUP(H194,'KOD, Kolor okl.'!$B:$D,3,FALSE)))</f>
        <v/>
      </c>
      <c r="J194" s="45"/>
      <c r="K194" s="57">
        <f t="shared" si="3"/>
        <v>0</v>
      </c>
      <c r="L194" s="27"/>
      <c r="M194" s="27"/>
      <c r="N194" s="27"/>
      <c r="O194" s="27"/>
      <c r="P194" s="14"/>
    </row>
    <row r="195" spans="1:16" x14ac:dyDescent="0.2">
      <c r="A195" s="68">
        <v>183</v>
      </c>
      <c r="B195" s="65"/>
      <c r="C195" s="56" t="str">
        <f>IF(B195="","",IF(B195="zp",C194,VLOOKUP(B195,'KOD, Kolor Plyta'!A:B,2,FALSE)))</f>
        <v/>
      </c>
      <c r="D195" s="70"/>
      <c r="E195" s="70"/>
      <c r="F195" s="70"/>
      <c r="G195" s="58"/>
      <c r="H195" s="59"/>
      <c r="I195" s="57" t="str">
        <f>IF(H195="","",IF(H195="zp",I194,VLOOKUP(H195,'KOD, Kolor okl.'!$B:$D,3,FALSE)))</f>
        <v/>
      </c>
      <c r="J195" s="45"/>
      <c r="K195" s="57">
        <f t="shared" si="3"/>
        <v>0</v>
      </c>
      <c r="L195" s="27"/>
      <c r="M195" s="27"/>
      <c r="N195" s="27"/>
      <c r="O195" s="27"/>
      <c r="P195" s="14"/>
    </row>
    <row r="196" spans="1:16" x14ac:dyDescent="0.2">
      <c r="A196" s="68">
        <v>184</v>
      </c>
      <c r="B196" s="65"/>
      <c r="C196" s="56" t="str">
        <f>IF(B196="","",IF(B196="zp",C195,VLOOKUP(B196,'KOD, Kolor Plyta'!A:B,2,FALSE)))</f>
        <v/>
      </c>
      <c r="D196" s="70"/>
      <c r="E196" s="70"/>
      <c r="F196" s="70"/>
      <c r="G196" s="58"/>
      <c r="H196" s="59"/>
      <c r="I196" s="57" t="str">
        <f>IF(H196="","",IF(H196="zp",I195,VLOOKUP(H196,'KOD, Kolor okl.'!$B:$D,3,FALSE)))</f>
        <v/>
      </c>
      <c r="J196" s="45"/>
      <c r="K196" s="57">
        <f t="shared" si="3"/>
        <v>0</v>
      </c>
      <c r="L196" s="27"/>
      <c r="M196" s="27"/>
      <c r="N196" s="27"/>
      <c r="O196" s="27"/>
      <c r="P196" s="14"/>
    </row>
    <row r="197" spans="1:16" x14ac:dyDescent="0.2">
      <c r="A197" s="68">
        <v>185</v>
      </c>
      <c r="B197" s="65"/>
      <c r="C197" s="56" t="str">
        <f>IF(B197="","",IF(B197="zp",C196,VLOOKUP(B197,'KOD, Kolor Plyta'!A:B,2,FALSE)))</f>
        <v/>
      </c>
      <c r="D197" s="70"/>
      <c r="E197" s="70"/>
      <c r="F197" s="70"/>
      <c r="G197" s="58"/>
      <c r="H197" s="59"/>
      <c r="I197" s="57" t="str">
        <f>IF(H197="","",IF(H197="zp",I196,VLOOKUP(H197,'KOD, Kolor okl.'!$B:$D,3,FALSE)))</f>
        <v/>
      </c>
      <c r="J197" s="45"/>
      <c r="K197" s="57">
        <f t="shared" si="3"/>
        <v>0</v>
      </c>
      <c r="L197" s="27"/>
      <c r="M197" s="27"/>
      <c r="N197" s="27"/>
      <c r="O197" s="27"/>
      <c r="P197" s="14"/>
    </row>
    <row r="198" spans="1:16" x14ac:dyDescent="0.2">
      <c r="A198" s="68">
        <v>186</v>
      </c>
      <c r="B198" s="65"/>
      <c r="C198" s="56" t="str">
        <f>IF(B198="","",IF(B198="zp",C197,VLOOKUP(B198,'KOD, Kolor Plyta'!A:B,2,FALSE)))</f>
        <v/>
      </c>
      <c r="D198" s="70"/>
      <c r="E198" s="70"/>
      <c r="F198" s="70"/>
      <c r="G198" s="58"/>
      <c r="H198" s="59"/>
      <c r="I198" s="57" t="str">
        <f>IF(H198="","",IF(H198="zp",I197,VLOOKUP(H198,'KOD, Kolor okl.'!$B:$D,3,FALSE)))</f>
        <v/>
      </c>
      <c r="J198" s="45"/>
      <c r="K198" s="57">
        <f t="shared" si="3"/>
        <v>0</v>
      </c>
      <c r="L198" s="27"/>
      <c r="M198" s="27"/>
      <c r="N198" s="27"/>
      <c r="O198" s="27"/>
      <c r="P198" s="14"/>
    </row>
    <row r="199" spans="1:16" x14ac:dyDescent="0.2">
      <c r="A199" s="68">
        <v>187</v>
      </c>
      <c r="B199" s="65"/>
      <c r="C199" s="56" t="str">
        <f>IF(B199="","",IF(B199="zp",C198,VLOOKUP(B199,'KOD, Kolor Plyta'!A:B,2,FALSE)))</f>
        <v/>
      </c>
      <c r="D199" s="70"/>
      <c r="E199" s="70"/>
      <c r="F199" s="70"/>
      <c r="G199" s="58"/>
      <c r="H199" s="59"/>
      <c r="I199" s="57" t="str">
        <f>IF(H199="","",IF(H199="zp",I198,VLOOKUP(H199,'KOD, Kolor okl.'!$B:$D,3,FALSE)))</f>
        <v/>
      </c>
      <c r="J199" s="45"/>
      <c r="K199" s="57">
        <f t="shared" si="3"/>
        <v>0</v>
      </c>
      <c r="L199" s="27"/>
      <c r="M199" s="27"/>
      <c r="N199" s="27"/>
      <c r="O199" s="27"/>
      <c r="P199" s="14"/>
    </row>
    <row r="200" spans="1:16" x14ac:dyDescent="0.2">
      <c r="A200" s="68">
        <v>188</v>
      </c>
      <c r="B200" s="65"/>
      <c r="C200" s="56" t="str">
        <f>IF(B200="","",IF(B200="zp",C199,VLOOKUP(B200,'KOD, Kolor Plyta'!A:B,2,FALSE)))</f>
        <v/>
      </c>
      <c r="D200" s="70"/>
      <c r="E200" s="70"/>
      <c r="F200" s="70"/>
      <c r="G200" s="58"/>
      <c r="H200" s="59"/>
      <c r="I200" s="57" t="str">
        <f>IF(H200="","",IF(H200="zp",I199,VLOOKUP(H200,'KOD, Kolor okl.'!$B:$D,3,FALSE)))</f>
        <v/>
      </c>
      <c r="J200" s="45"/>
      <c r="K200" s="57">
        <f t="shared" si="3"/>
        <v>0</v>
      </c>
      <c r="L200" s="27"/>
      <c r="M200" s="27"/>
      <c r="N200" s="27"/>
      <c r="O200" s="27"/>
      <c r="P200" s="14"/>
    </row>
    <row r="201" spans="1:16" x14ac:dyDescent="0.2">
      <c r="A201" s="68">
        <v>189</v>
      </c>
      <c r="B201" s="65"/>
      <c r="C201" s="56" t="str">
        <f>IF(B201="","",IF(B201="zp",C200,VLOOKUP(B201,'KOD, Kolor Plyta'!A:B,2,FALSE)))</f>
        <v/>
      </c>
      <c r="D201" s="70"/>
      <c r="E201" s="70"/>
      <c r="F201" s="70"/>
      <c r="G201" s="58"/>
      <c r="H201" s="59"/>
      <c r="I201" s="57" t="str">
        <f>IF(H201="","",IF(H201="zp",I200,VLOOKUP(H201,'KOD, Kolor okl.'!$B:$D,3,FALSE)))</f>
        <v/>
      </c>
      <c r="J201" s="45"/>
      <c r="K201" s="57">
        <f t="shared" si="3"/>
        <v>0</v>
      </c>
      <c r="L201" s="27"/>
      <c r="M201" s="27"/>
      <c r="N201" s="27"/>
      <c r="O201" s="27"/>
      <c r="P201" s="14"/>
    </row>
    <row r="202" spans="1:16" x14ac:dyDescent="0.2">
      <c r="A202" s="68">
        <v>190</v>
      </c>
      <c r="B202" s="65"/>
      <c r="C202" s="56" t="str">
        <f>IF(B202="","",IF(B202="zp",C201,VLOOKUP(B202,'KOD, Kolor Plyta'!A:B,2,FALSE)))</f>
        <v/>
      </c>
      <c r="D202" s="70"/>
      <c r="E202" s="70"/>
      <c r="F202" s="70"/>
      <c r="G202" s="58"/>
      <c r="H202" s="59"/>
      <c r="I202" s="57" t="str">
        <f>IF(H202="","",IF(H202="zp",I201,VLOOKUP(H202,'KOD, Kolor okl.'!$B:$D,3,FALSE)))</f>
        <v/>
      </c>
      <c r="J202" s="45"/>
      <c r="K202" s="57">
        <f t="shared" si="3"/>
        <v>0</v>
      </c>
      <c r="L202" s="27"/>
      <c r="M202" s="27"/>
      <c r="N202" s="27"/>
      <c r="O202" s="27"/>
      <c r="P202" s="14"/>
    </row>
    <row r="203" spans="1:16" x14ac:dyDescent="0.2">
      <c r="A203" s="68">
        <v>191</v>
      </c>
      <c r="B203" s="65"/>
      <c r="C203" s="56" t="str">
        <f>IF(B203="","",IF(B203="zp",C202,VLOOKUP(B203,'KOD, Kolor Plyta'!A:B,2,FALSE)))</f>
        <v/>
      </c>
      <c r="D203" s="70"/>
      <c r="E203" s="70"/>
      <c r="F203" s="70"/>
      <c r="G203" s="58"/>
      <c r="H203" s="59"/>
      <c r="I203" s="57" t="str">
        <f>IF(H203="","",IF(H203="zp",I202,VLOOKUP(H203,'KOD, Kolor okl.'!$B:$D,3,FALSE)))</f>
        <v/>
      </c>
      <c r="J203" s="45"/>
      <c r="K203" s="57">
        <f t="shared" si="3"/>
        <v>0</v>
      </c>
      <c r="L203" s="27"/>
      <c r="M203" s="27"/>
      <c r="N203" s="27"/>
      <c r="O203" s="27"/>
      <c r="P203" s="14"/>
    </row>
    <row r="204" spans="1:16" x14ac:dyDescent="0.2">
      <c r="A204" s="68">
        <v>192</v>
      </c>
      <c r="B204" s="65"/>
      <c r="C204" s="56" t="str">
        <f>IF(B204="","",IF(B204="zp",C203,VLOOKUP(B204,'KOD, Kolor Plyta'!A:B,2,FALSE)))</f>
        <v/>
      </c>
      <c r="D204" s="70"/>
      <c r="E204" s="70"/>
      <c r="F204" s="70"/>
      <c r="G204" s="58"/>
      <c r="H204" s="59"/>
      <c r="I204" s="57" t="str">
        <f>IF(H204="","",IF(H204="zp",I203,VLOOKUP(H204,'KOD, Kolor okl.'!$B:$D,3,FALSE)))</f>
        <v/>
      </c>
      <c r="J204" s="45"/>
      <c r="K204" s="57">
        <f t="shared" si="3"/>
        <v>0</v>
      </c>
      <c r="L204" s="27"/>
      <c r="M204" s="27"/>
      <c r="N204" s="27"/>
      <c r="O204" s="27"/>
      <c r="P204" s="14"/>
    </row>
    <row r="205" spans="1:16" x14ac:dyDescent="0.2">
      <c r="A205" s="68">
        <v>193</v>
      </c>
      <c r="B205" s="65"/>
      <c r="C205" s="56" t="str">
        <f>IF(B205="","",IF(B205="zp",C204,VLOOKUP(B205,'KOD, Kolor Plyta'!A:B,2,FALSE)))</f>
        <v/>
      </c>
      <c r="D205" s="70"/>
      <c r="E205" s="70"/>
      <c r="F205" s="70"/>
      <c r="G205" s="58"/>
      <c r="H205" s="59"/>
      <c r="I205" s="57" t="str">
        <f>IF(H205="","",IF(H205="zp",I204,VLOOKUP(H205,'KOD, Kolor okl.'!$B:$D,3,FALSE)))</f>
        <v/>
      </c>
      <c r="J205" s="45"/>
      <c r="K205" s="57">
        <f t="shared" si="3"/>
        <v>0</v>
      </c>
      <c r="L205" s="27"/>
      <c r="M205" s="27"/>
      <c r="N205" s="27"/>
      <c r="O205" s="27"/>
      <c r="P205" s="14"/>
    </row>
    <row r="206" spans="1:16" x14ac:dyDescent="0.2">
      <c r="A206" s="68">
        <v>194</v>
      </c>
      <c r="B206" s="65"/>
      <c r="C206" s="56" t="str">
        <f>IF(B206="","",IF(B206="zp",C205,VLOOKUP(B206,'KOD, Kolor Plyta'!A:B,2,FALSE)))</f>
        <v/>
      </c>
      <c r="D206" s="70"/>
      <c r="E206" s="70"/>
      <c r="F206" s="70"/>
      <c r="G206" s="58"/>
      <c r="H206" s="59"/>
      <c r="I206" s="57" t="str">
        <f>IF(H206="","",IF(H206="zp",I205,VLOOKUP(H206,'KOD, Kolor okl.'!$B:$D,3,FALSE)))</f>
        <v/>
      </c>
      <c r="J206" s="45"/>
      <c r="K206" s="57">
        <f t="shared" si="3"/>
        <v>0</v>
      </c>
      <c r="L206" s="27"/>
      <c r="M206" s="27"/>
      <c r="N206" s="27"/>
      <c r="O206" s="27"/>
      <c r="P206" s="14"/>
    </row>
    <row r="207" spans="1:16" x14ac:dyDescent="0.2">
      <c r="A207" s="68">
        <v>195</v>
      </c>
      <c r="B207" s="65"/>
      <c r="C207" s="56" t="str">
        <f>IF(B207="","",IF(B207="zp",C206,VLOOKUP(B207,'KOD, Kolor Plyta'!A:B,2,FALSE)))</f>
        <v/>
      </c>
      <c r="D207" s="70"/>
      <c r="E207" s="70"/>
      <c r="F207" s="70"/>
      <c r="G207" s="58"/>
      <c r="H207" s="59"/>
      <c r="I207" s="57" t="str">
        <f>IF(H207="","",IF(H207="zp",I206,VLOOKUP(H207,'KOD, Kolor okl.'!$B:$D,3,FALSE)))</f>
        <v/>
      </c>
      <c r="J207" s="45"/>
      <c r="K207" s="57">
        <f t="shared" si="3"/>
        <v>0</v>
      </c>
      <c r="L207" s="27"/>
      <c r="M207" s="27"/>
      <c r="N207" s="27"/>
      <c r="O207" s="27"/>
      <c r="P207" s="14"/>
    </row>
    <row r="210" spans="2:16" x14ac:dyDescent="0.2">
      <c r="B210" s="71" t="s">
        <v>3</v>
      </c>
      <c r="C210" s="72"/>
      <c r="D210" s="72"/>
      <c r="E210" s="72"/>
      <c r="F210" s="72"/>
      <c r="G210" s="72"/>
      <c r="H210" s="72"/>
      <c r="I210" s="73"/>
      <c r="J210" s="73"/>
      <c r="K210" s="74"/>
      <c r="L210" s="73"/>
      <c r="M210" s="72"/>
      <c r="N210" s="72"/>
      <c r="O210" s="72"/>
      <c r="P210" s="75"/>
    </row>
    <row r="211" spans="2:16" x14ac:dyDescent="0.2">
      <c r="B211" s="76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8"/>
    </row>
    <row r="212" spans="2:16" x14ac:dyDescent="0.2">
      <c r="B212" s="79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1"/>
    </row>
  </sheetData>
  <sheetProtection algorithmName="SHA-512" hashValue="EF/3F0fgxlSqrOelCOzx6T9JmDu2arOyKWlI44fy8x8xe/T3alOi3UCQ+P1JTPYMkynyjNSu+jtZekoNjbCFYg==" saltValue="KmeGq2WLjv9V1vMc6hPWlA==" spinCount="100000" sheet="1" selectLockedCells="1" autoFilter="0"/>
  <mergeCells count="9">
    <mergeCell ref="B210:P212"/>
    <mergeCell ref="H11:O11"/>
    <mergeCell ref="B11:F11"/>
    <mergeCell ref="P11:P12"/>
    <mergeCell ref="C4:H4"/>
    <mergeCell ref="C5:H5"/>
    <mergeCell ref="C6:H6"/>
    <mergeCell ref="C7:H7"/>
    <mergeCell ref="C8:H8"/>
  </mergeCells>
  <phoneticPr fontId="1" type="noConversion"/>
  <dataValidations count="2">
    <dataValidation type="list" allowBlank="1" showInputMessage="1" sqref="P13:P207" xr:uid="{00000000-0002-0000-0000-000000000000}">
      <formula1>INDIRECT("ukl")</formula1>
    </dataValidation>
    <dataValidation allowBlank="1" showInputMessage="1" sqref="D13:D207" xr:uid="{00000000-0002-0000-0000-000001000000}"/>
  </dataValidations>
  <pageMargins left="0.39370078740157483" right="0.19685039370078741" top="0.94488188976377963" bottom="0.70866141732283472" header="0.23622047244094491" footer="0.70866141732283472"/>
  <pageSetup paperSize="9" scale="99" firstPageNumber="0" orientation="portrait" r:id="rId1"/>
  <headerFooter alignWithMargins="0">
    <oddHeader>&amp;R&amp;G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036" r:id="rId5">
          <objectPr defaultSize="0" r:id="rId6">
            <anchor moveWithCells="1">
              <from>
                <xdr:col>0</xdr:col>
                <xdr:colOff>0</xdr:colOff>
                <xdr:row>216</xdr:row>
                <xdr:rowOff>19050</xdr:rowOff>
              </from>
              <to>
                <xdr:col>15</xdr:col>
                <xdr:colOff>123825</xdr:colOff>
                <xdr:row>269</xdr:row>
                <xdr:rowOff>142875</xdr:rowOff>
              </to>
            </anchor>
          </objectPr>
        </oleObject>
      </mc:Choice>
      <mc:Fallback>
        <oleObject progId="Word.Document.8" shapeId="1036" r:id="rId5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errorStyle="information" allowBlank="1" xr:uid="{00000000-0002-0000-0000-000002000000}">
          <x14:formula1>
            <xm:f>grubosc!$K$2:$K$8</xm:f>
          </x14:formula1>
          <xm:sqref>G13:G207</xm:sqref>
        </x14:dataValidation>
        <x14:dataValidation type="list" allowBlank="1" showInputMessage="1" xr:uid="{00000000-0002-0000-0000-000003000000}">
          <x14:formula1>
            <xm:f>grubosc!$E$2:$E$3</xm:f>
          </x14:formula1>
          <xm:sqref>L13:O207</xm:sqref>
        </x14:dataValidation>
        <x14:dataValidation type="list" allowBlank="1" showInputMessage="1" xr:uid="{00000000-0002-0000-0000-000004000000}">
          <x14:formula1>
            <xm:f>grubosc!$C$2:$C$6</xm:f>
          </x14:formula1>
          <xm:sqref>J13:J207</xm:sqref>
        </x14:dataValidation>
        <x14:dataValidation type="list" allowBlank="1" showInputMessage="1" xr:uid="{00000000-0002-0000-0000-000005000000}">
          <x14:formula1>
            <xm:f>'KOD, Kolor okl.'!$B$2:$B$7</xm:f>
          </x14:formula1>
          <xm:sqref>H79:H207</xm:sqref>
        </x14:dataValidation>
        <x14:dataValidation type="list" errorStyle="information" allowBlank="1" showInputMessage="1" showErrorMessage="1" errorTitle="tryb manualna" error="tryb manualna" xr:uid="{00000000-0002-0000-0000-000006000000}">
          <x14:formula1>
            <xm:f>'KOD, Kolor Plyta'!$A$2:$A$491</xm:f>
          </x14:formula1>
          <xm:sqref>B13:B207</xm:sqref>
        </x14:dataValidation>
        <x14:dataValidation type="list" allowBlank="1" showInputMessage="1" xr:uid="{00000000-0002-0000-0000-000007000000}">
          <x14:formula1>
            <xm:f>'KOD, Kolor okl.'!$B$2:$B$199</xm:f>
          </x14:formula1>
          <xm:sqref>H13:H78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40"/>
  <sheetViews>
    <sheetView zoomScale="150" zoomScaleNormal="150" workbookViewId="0">
      <pane ySplit="1" topLeftCell="A152" activePane="bottomLeft" state="frozen"/>
      <selection pane="bottomLeft" activeCell="C165" sqref="C165"/>
    </sheetView>
  </sheetViews>
  <sheetFormatPr defaultColWidth="9.140625" defaultRowHeight="12.75" x14ac:dyDescent="0.2"/>
  <cols>
    <col min="1" max="1" width="11.28515625" style="13" bestFit="1" customWidth="1"/>
    <col min="2" max="2" width="20.28515625" style="13" bestFit="1" customWidth="1"/>
    <col min="3" max="3" width="10.5703125" bestFit="1" customWidth="1"/>
    <col min="4" max="253" width="11.42578125" customWidth="1"/>
  </cols>
  <sheetData>
    <row r="1" spans="1:3" x14ac:dyDescent="0.2">
      <c r="A1" s="62" t="s">
        <v>15</v>
      </c>
      <c r="B1" s="62" t="s">
        <v>16</v>
      </c>
      <c r="C1" s="64" t="s">
        <v>988</v>
      </c>
    </row>
    <row r="2" spans="1:3" x14ac:dyDescent="0.2">
      <c r="A2" s="63" t="s">
        <v>695</v>
      </c>
      <c r="B2" s="63"/>
      <c r="C2" s="61" t="s">
        <v>1012</v>
      </c>
    </row>
    <row r="3" spans="1:3" x14ac:dyDescent="0.2">
      <c r="A3" s="61" t="s">
        <v>17</v>
      </c>
      <c r="B3" s="61" t="s">
        <v>211</v>
      </c>
      <c r="C3" s="61" t="s">
        <v>1011</v>
      </c>
    </row>
    <row r="4" spans="1:3" x14ac:dyDescent="0.2">
      <c r="A4" s="61" t="s">
        <v>18</v>
      </c>
      <c r="B4" s="61" t="s">
        <v>1504</v>
      </c>
      <c r="C4" s="61" t="s">
        <v>1011</v>
      </c>
    </row>
    <row r="5" spans="1:3" x14ac:dyDescent="0.2">
      <c r="A5" s="61" t="s">
        <v>19</v>
      </c>
      <c r="B5" s="61" t="s">
        <v>1503</v>
      </c>
      <c r="C5" s="61" t="s">
        <v>1011</v>
      </c>
    </row>
    <row r="6" spans="1:3" x14ac:dyDescent="0.2">
      <c r="A6" s="61" t="s">
        <v>20</v>
      </c>
      <c r="B6" s="61" t="s">
        <v>197</v>
      </c>
      <c r="C6" s="61" t="s">
        <v>1011</v>
      </c>
    </row>
    <row r="7" spans="1:3" x14ac:dyDescent="0.2">
      <c r="A7" s="61" t="s">
        <v>21</v>
      </c>
      <c r="B7" s="61" t="s">
        <v>212</v>
      </c>
      <c r="C7" s="61" t="s">
        <v>1011</v>
      </c>
    </row>
    <row r="8" spans="1:3" x14ac:dyDescent="0.2">
      <c r="A8" s="61" t="s">
        <v>22</v>
      </c>
      <c r="B8" s="61" t="s">
        <v>213</v>
      </c>
      <c r="C8" s="61" t="s">
        <v>1011</v>
      </c>
    </row>
    <row r="9" spans="1:3" x14ac:dyDescent="0.2">
      <c r="A9" s="61" t="s">
        <v>23</v>
      </c>
      <c r="B9" s="61" t="s">
        <v>1505</v>
      </c>
      <c r="C9" s="61" t="s">
        <v>1011</v>
      </c>
    </row>
    <row r="10" spans="1:3" x14ac:dyDescent="0.2">
      <c r="A10" s="61" t="s">
        <v>24</v>
      </c>
      <c r="B10" s="61" t="s">
        <v>1506</v>
      </c>
      <c r="C10" s="61" t="s">
        <v>1011</v>
      </c>
    </row>
    <row r="11" spans="1:3" x14ac:dyDescent="0.2">
      <c r="A11" s="61" t="s">
        <v>25</v>
      </c>
      <c r="B11" s="61" t="s">
        <v>26</v>
      </c>
      <c r="C11" s="61" t="s">
        <v>1011</v>
      </c>
    </row>
    <row r="12" spans="1:3" x14ac:dyDescent="0.2">
      <c r="A12" s="61" t="s">
        <v>32</v>
      </c>
      <c r="B12" s="61" t="s">
        <v>259</v>
      </c>
      <c r="C12" s="61" t="s">
        <v>1011</v>
      </c>
    </row>
    <row r="13" spans="1:3" x14ac:dyDescent="0.2">
      <c r="A13" s="61" t="s">
        <v>33</v>
      </c>
      <c r="B13" s="61" t="s">
        <v>214</v>
      </c>
      <c r="C13" s="61" t="s">
        <v>1011</v>
      </c>
    </row>
    <row r="14" spans="1:3" x14ac:dyDescent="0.2">
      <c r="A14" s="61" t="s">
        <v>27</v>
      </c>
      <c r="B14" s="61" t="s">
        <v>215</v>
      </c>
      <c r="C14" s="61" t="s">
        <v>1011</v>
      </c>
    </row>
    <row r="15" spans="1:3" x14ac:dyDescent="0.2">
      <c r="A15" s="61" t="s">
        <v>31</v>
      </c>
      <c r="B15" s="61" t="s">
        <v>216</v>
      </c>
      <c r="C15" s="61" t="s">
        <v>1011</v>
      </c>
    </row>
    <row r="16" spans="1:3" x14ac:dyDescent="0.2">
      <c r="A16" s="61" t="s">
        <v>28</v>
      </c>
      <c r="B16" s="61" t="s">
        <v>217</v>
      </c>
      <c r="C16" s="61" t="s">
        <v>1011</v>
      </c>
    </row>
    <row r="17" spans="1:3" x14ac:dyDescent="0.2">
      <c r="A17" s="61" t="s">
        <v>29</v>
      </c>
      <c r="B17" s="61" t="s">
        <v>217</v>
      </c>
      <c r="C17" s="61" t="s">
        <v>1011</v>
      </c>
    </row>
    <row r="18" spans="1:3" x14ac:dyDescent="0.2">
      <c r="A18" s="61" t="s">
        <v>30</v>
      </c>
      <c r="B18" s="61" t="s">
        <v>1497</v>
      </c>
      <c r="C18" s="61" t="s">
        <v>1011</v>
      </c>
    </row>
    <row r="19" spans="1:3" x14ac:dyDescent="0.2">
      <c r="A19" s="61" t="s">
        <v>34</v>
      </c>
      <c r="B19" s="61" t="s">
        <v>218</v>
      </c>
      <c r="C19" s="61" t="s">
        <v>1011</v>
      </c>
    </row>
    <row r="20" spans="1:3" x14ac:dyDescent="0.2">
      <c r="A20" s="61" t="s">
        <v>35</v>
      </c>
      <c r="B20" s="61" t="s">
        <v>219</v>
      </c>
      <c r="C20" s="61" t="s">
        <v>1011</v>
      </c>
    </row>
    <row r="21" spans="1:3" x14ac:dyDescent="0.2">
      <c r="A21" s="61" t="s">
        <v>36</v>
      </c>
      <c r="B21" s="61" t="s">
        <v>37</v>
      </c>
      <c r="C21" s="61" t="s">
        <v>1011</v>
      </c>
    </row>
    <row r="22" spans="1:3" x14ac:dyDescent="0.2">
      <c r="A22" s="61" t="s">
        <v>38</v>
      </c>
      <c r="B22" s="61" t="s">
        <v>1498</v>
      </c>
      <c r="C22" s="61" t="s">
        <v>1011</v>
      </c>
    </row>
    <row r="23" spans="1:3" x14ac:dyDescent="0.2">
      <c r="A23" s="61" t="s">
        <v>39</v>
      </c>
      <c r="B23" s="61" t="s">
        <v>220</v>
      </c>
      <c r="C23" s="61" t="s">
        <v>1011</v>
      </c>
    </row>
    <row r="24" spans="1:3" x14ac:dyDescent="0.2">
      <c r="A24" s="61" t="s">
        <v>40</v>
      </c>
      <c r="B24" s="61" t="s">
        <v>1499</v>
      </c>
      <c r="C24" s="61" t="s">
        <v>1011</v>
      </c>
    </row>
    <row r="25" spans="1:3" x14ac:dyDescent="0.2">
      <c r="A25" s="61" t="s">
        <v>262</v>
      </c>
      <c r="B25" s="61" t="s">
        <v>1500</v>
      </c>
      <c r="C25" s="61" t="s">
        <v>1011</v>
      </c>
    </row>
    <row r="26" spans="1:3" x14ac:dyDescent="0.2">
      <c r="A26" s="61" t="s">
        <v>41</v>
      </c>
      <c r="B26" s="61" t="s">
        <v>42</v>
      </c>
      <c r="C26" s="61" t="s">
        <v>1011</v>
      </c>
    </row>
    <row r="27" spans="1:3" x14ac:dyDescent="0.2">
      <c r="A27" s="61" t="s">
        <v>43</v>
      </c>
      <c r="B27" s="61" t="s">
        <v>1501</v>
      </c>
      <c r="C27" s="61" t="s">
        <v>1011</v>
      </c>
    </row>
    <row r="28" spans="1:3" x14ac:dyDescent="0.2">
      <c r="A28" s="61" t="s">
        <v>47</v>
      </c>
      <c r="B28" s="61" t="s">
        <v>198</v>
      </c>
      <c r="C28" s="61" t="s">
        <v>1011</v>
      </c>
    </row>
    <row r="29" spans="1:3" x14ac:dyDescent="0.2">
      <c r="A29" s="61" t="s">
        <v>44</v>
      </c>
      <c r="B29" s="61" t="s">
        <v>222</v>
      </c>
      <c r="C29" s="61" t="s">
        <v>1011</v>
      </c>
    </row>
    <row r="30" spans="1:3" x14ac:dyDescent="0.2">
      <c r="A30" s="61" t="s">
        <v>45</v>
      </c>
      <c r="B30" s="61" t="s">
        <v>46</v>
      </c>
      <c r="C30" s="61" t="s">
        <v>1011</v>
      </c>
    </row>
    <row r="31" spans="1:3" x14ac:dyDescent="0.2">
      <c r="A31" s="61" t="s">
        <v>48</v>
      </c>
      <c r="B31" s="61" t="s">
        <v>223</v>
      </c>
      <c r="C31" s="61" t="s">
        <v>1011</v>
      </c>
    </row>
    <row r="32" spans="1:3" x14ac:dyDescent="0.2">
      <c r="A32" s="61" t="s">
        <v>49</v>
      </c>
      <c r="B32" s="61" t="s">
        <v>224</v>
      </c>
      <c r="C32" s="61" t="s">
        <v>1011</v>
      </c>
    </row>
    <row r="33" spans="1:3" x14ac:dyDescent="0.2">
      <c r="A33" s="61" t="s">
        <v>260</v>
      </c>
      <c r="B33" s="61" t="s">
        <v>50</v>
      </c>
      <c r="C33" s="61" t="s">
        <v>1011</v>
      </c>
    </row>
    <row r="34" spans="1:3" x14ac:dyDescent="0.2">
      <c r="A34" s="61" t="s">
        <v>261</v>
      </c>
      <c r="B34" s="61" t="s">
        <v>1502</v>
      </c>
      <c r="C34" s="61" t="s">
        <v>1011</v>
      </c>
    </row>
    <row r="35" spans="1:3" x14ac:dyDescent="0.2">
      <c r="A35" s="61" t="s">
        <v>1487</v>
      </c>
      <c r="B35" s="61" t="s">
        <v>1489</v>
      </c>
      <c r="C35" s="61" t="s">
        <v>1011</v>
      </c>
    </row>
    <row r="36" spans="1:3" x14ac:dyDescent="0.2">
      <c r="A36" s="61" t="s">
        <v>154</v>
      </c>
      <c r="B36" s="61" t="s">
        <v>1488</v>
      </c>
      <c r="C36" s="61" t="s">
        <v>1011</v>
      </c>
    </row>
    <row r="37" spans="1:3" x14ac:dyDescent="0.2">
      <c r="A37" s="61" t="s">
        <v>51</v>
      </c>
      <c r="B37" s="61" t="s">
        <v>1479</v>
      </c>
      <c r="C37" s="61" t="s">
        <v>1011</v>
      </c>
    </row>
    <row r="38" spans="1:3" x14ac:dyDescent="0.2">
      <c r="A38" s="61" t="s">
        <v>52</v>
      </c>
      <c r="B38" s="61" t="s">
        <v>53</v>
      </c>
      <c r="C38" s="61" t="s">
        <v>1011</v>
      </c>
    </row>
    <row r="39" spans="1:3" x14ac:dyDescent="0.2">
      <c r="A39" s="61" t="s">
        <v>1492</v>
      </c>
      <c r="B39" s="61" t="s">
        <v>1493</v>
      </c>
      <c r="C39" s="61" t="s">
        <v>1011</v>
      </c>
    </row>
    <row r="40" spans="1:3" x14ac:dyDescent="0.2">
      <c r="A40" s="61" t="s">
        <v>1207</v>
      </c>
      <c r="B40" s="61" t="s">
        <v>1208</v>
      </c>
      <c r="C40" s="61" t="s">
        <v>1011</v>
      </c>
    </row>
    <row r="41" spans="1:3" x14ac:dyDescent="0.2">
      <c r="A41" s="61" t="s">
        <v>54</v>
      </c>
      <c r="B41" s="61" t="s">
        <v>2131</v>
      </c>
      <c r="C41" s="61" t="s">
        <v>1011</v>
      </c>
    </row>
    <row r="42" spans="1:3" x14ac:dyDescent="0.2">
      <c r="A42" s="61" t="s">
        <v>55</v>
      </c>
      <c r="B42" s="61" t="s">
        <v>2132</v>
      </c>
      <c r="C42" s="61" t="s">
        <v>1011</v>
      </c>
    </row>
    <row r="43" spans="1:3" x14ac:dyDescent="0.2">
      <c r="A43" s="61" t="s">
        <v>56</v>
      </c>
      <c r="B43" s="61" t="s">
        <v>2133</v>
      </c>
      <c r="C43" s="61" t="s">
        <v>1011</v>
      </c>
    </row>
    <row r="44" spans="1:3" x14ac:dyDescent="0.2">
      <c r="A44" s="61" t="s">
        <v>57</v>
      </c>
      <c r="B44" s="61" t="s">
        <v>1971</v>
      </c>
      <c r="C44" s="61" t="s">
        <v>1011</v>
      </c>
    </row>
    <row r="45" spans="1:3" x14ac:dyDescent="0.2">
      <c r="A45" s="61" t="s">
        <v>1660</v>
      </c>
      <c r="B45" s="61" t="s">
        <v>1984</v>
      </c>
      <c r="C45" s="61" t="s">
        <v>1011</v>
      </c>
    </row>
    <row r="46" spans="1:3" x14ac:dyDescent="0.2">
      <c r="A46" s="61" t="s">
        <v>58</v>
      </c>
      <c r="B46" s="61" t="s">
        <v>2134</v>
      </c>
      <c r="C46" s="61" t="s">
        <v>1011</v>
      </c>
    </row>
    <row r="47" spans="1:3" x14ac:dyDescent="0.2">
      <c r="A47" s="61" t="s">
        <v>58</v>
      </c>
      <c r="B47" s="61" t="s">
        <v>2134</v>
      </c>
      <c r="C47" s="61" t="s">
        <v>1011</v>
      </c>
    </row>
    <row r="48" spans="1:3" x14ac:dyDescent="0.2">
      <c r="A48" s="61" t="s">
        <v>59</v>
      </c>
      <c r="B48" s="61" t="s">
        <v>1877</v>
      </c>
      <c r="C48" s="61" t="s">
        <v>1011</v>
      </c>
    </row>
    <row r="49" spans="1:3" x14ac:dyDescent="0.2">
      <c r="A49" s="61" t="s">
        <v>60</v>
      </c>
      <c r="B49" s="61" t="s">
        <v>1988</v>
      </c>
      <c r="C49" s="61" t="s">
        <v>1011</v>
      </c>
    </row>
    <row r="50" spans="1:3" x14ac:dyDescent="0.2">
      <c r="A50" s="61" t="s">
        <v>61</v>
      </c>
      <c r="B50" s="61" t="s">
        <v>2135</v>
      </c>
      <c r="C50" s="61" t="s">
        <v>1011</v>
      </c>
    </row>
    <row r="51" spans="1:3" x14ac:dyDescent="0.2">
      <c r="A51" s="61" t="s">
        <v>62</v>
      </c>
      <c r="B51" s="61" t="s">
        <v>2136</v>
      </c>
      <c r="C51" s="61" t="s">
        <v>1011</v>
      </c>
    </row>
    <row r="52" spans="1:3" x14ac:dyDescent="0.2">
      <c r="A52" s="61" t="s">
        <v>63</v>
      </c>
      <c r="B52" s="61" t="s">
        <v>1883</v>
      </c>
      <c r="C52" s="61" t="s">
        <v>1011</v>
      </c>
    </row>
    <row r="53" spans="1:3" x14ac:dyDescent="0.2">
      <c r="A53" s="61" t="s">
        <v>64</v>
      </c>
      <c r="B53" s="61" t="s">
        <v>2137</v>
      </c>
      <c r="C53" s="61" t="s">
        <v>1011</v>
      </c>
    </row>
    <row r="54" spans="1:3" x14ac:dyDescent="0.2">
      <c r="A54" s="61" t="s">
        <v>65</v>
      </c>
      <c r="B54" s="61" t="s">
        <v>2138</v>
      </c>
      <c r="C54" s="61" t="s">
        <v>1011</v>
      </c>
    </row>
    <row r="55" spans="1:3" x14ac:dyDescent="0.2">
      <c r="A55" s="61" t="s">
        <v>66</v>
      </c>
      <c r="B55" s="61" t="s">
        <v>2139</v>
      </c>
      <c r="C55" s="61" t="s">
        <v>1011</v>
      </c>
    </row>
    <row r="56" spans="1:3" x14ac:dyDescent="0.2">
      <c r="A56" s="61" t="s">
        <v>67</v>
      </c>
      <c r="B56" s="61" t="s">
        <v>2140</v>
      </c>
      <c r="C56" s="61" t="s">
        <v>1011</v>
      </c>
    </row>
    <row r="57" spans="1:3" x14ac:dyDescent="0.2">
      <c r="A57" s="61" t="s">
        <v>68</v>
      </c>
      <c r="B57" s="61" t="s">
        <v>2141</v>
      </c>
      <c r="C57" s="61" t="s">
        <v>1011</v>
      </c>
    </row>
    <row r="58" spans="1:3" x14ac:dyDescent="0.2">
      <c r="A58" s="61" t="s">
        <v>69</v>
      </c>
      <c r="B58" s="61" t="s">
        <v>2142</v>
      </c>
      <c r="C58" s="61" t="s">
        <v>1011</v>
      </c>
    </row>
    <row r="59" spans="1:3" x14ac:dyDescent="0.2">
      <c r="A59" s="61" t="s">
        <v>70</v>
      </c>
      <c r="B59" s="61" t="s">
        <v>2143</v>
      </c>
      <c r="C59" s="61" t="s">
        <v>1011</v>
      </c>
    </row>
    <row r="60" spans="1:3" x14ac:dyDescent="0.2">
      <c r="A60" s="61" t="s">
        <v>71</v>
      </c>
      <c r="B60" s="61" t="s">
        <v>2144</v>
      </c>
      <c r="C60" s="61" t="s">
        <v>1011</v>
      </c>
    </row>
    <row r="61" spans="1:3" x14ac:dyDescent="0.2">
      <c r="A61" s="61" t="s">
        <v>72</v>
      </c>
      <c r="B61" s="61" t="s">
        <v>2145</v>
      </c>
      <c r="C61" s="61" t="s">
        <v>1011</v>
      </c>
    </row>
    <row r="62" spans="1:3" x14ac:dyDescent="0.2">
      <c r="A62" s="61" t="s">
        <v>73</v>
      </c>
      <c r="B62" s="61" t="s">
        <v>2146</v>
      </c>
      <c r="C62" s="61" t="s">
        <v>1011</v>
      </c>
    </row>
    <row r="63" spans="1:3" x14ac:dyDescent="0.2">
      <c r="A63" s="61" t="s">
        <v>74</v>
      </c>
      <c r="B63" s="61" t="s">
        <v>2147</v>
      </c>
      <c r="C63" s="61" t="s">
        <v>1011</v>
      </c>
    </row>
    <row r="64" spans="1:3" x14ac:dyDescent="0.2">
      <c r="A64" s="61" t="s">
        <v>75</v>
      </c>
      <c r="B64" s="61" t="s">
        <v>2148</v>
      </c>
      <c r="C64" s="61" t="s">
        <v>1011</v>
      </c>
    </row>
    <row r="65" spans="1:3" x14ac:dyDescent="0.2">
      <c r="A65" s="61" t="s">
        <v>76</v>
      </c>
      <c r="B65" s="61" t="s">
        <v>2149</v>
      </c>
      <c r="C65" s="61" t="s">
        <v>1011</v>
      </c>
    </row>
    <row r="66" spans="1:3" x14ac:dyDescent="0.2">
      <c r="A66" s="61" t="s">
        <v>77</v>
      </c>
      <c r="B66" s="61" t="s">
        <v>2150</v>
      </c>
      <c r="C66" s="61" t="s">
        <v>1011</v>
      </c>
    </row>
    <row r="67" spans="1:3" x14ac:dyDescent="0.2">
      <c r="A67" s="61" t="s">
        <v>78</v>
      </c>
      <c r="B67" s="61" t="s">
        <v>2151</v>
      </c>
      <c r="C67" s="61" t="s">
        <v>1011</v>
      </c>
    </row>
    <row r="68" spans="1:3" x14ac:dyDescent="0.2">
      <c r="A68" s="61" t="s">
        <v>79</v>
      </c>
      <c r="B68" s="61" t="s">
        <v>2152</v>
      </c>
      <c r="C68" s="61" t="s">
        <v>1011</v>
      </c>
    </row>
    <row r="69" spans="1:3" x14ac:dyDescent="0.2">
      <c r="A69" s="61" t="s">
        <v>80</v>
      </c>
      <c r="B69" s="61" t="s">
        <v>2153</v>
      </c>
      <c r="C69" s="61" t="s">
        <v>1011</v>
      </c>
    </row>
    <row r="70" spans="1:3" x14ac:dyDescent="0.2">
      <c r="A70" s="61" t="s">
        <v>81</v>
      </c>
      <c r="B70" s="61" t="s">
        <v>2154</v>
      </c>
      <c r="C70" s="61" t="s">
        <v>1011</v>
      </c>
    </row>
    <row r="71" spans="1:3" x14ac:dyDescent="0.2">
      <c r="A71" s="61" t="s">
        <v>82</v>
      </c>
      <c r="B71" s="61" t="s">
        <v>2015</v>
      </c>
      <c r="C71" s="61" t="s">
        <v>1011</v>
      </c>
    </row>
    <row r="72" spans="1:3" x14ac:dyDescent="0.2">
      <c r="A72" s="61" t="s">
        <v>83</v>
      </c>
      <c r="B72" s="61" t="s">
        <v>2155</v>
      </c>
      <c r="C72" s="61" t="s">
        <v>1011</v>
      </c>
    </row>
    <row r="73" spans="1:3" x14ac:dyDescent="0.2">
      <c r="A73" s="61" t="s">
        <v>84</v>
      </c>
      <c r="B73" s="61" t="s">
        <v>2156</v>
      </c>
      <c r="C73" s="61" t="s">
        <v>1011</v>
      </c>
    </row>
    <row r="74" spans="1:3" x14ac:dyDescent="0.2">
      <c r="A74" s="61" t="s">
        <v>85</v>
      </c>
      <c r="B74" s="61" t="s">
        <v>1910</v>
      </c>
      <c r="C74" s="61" t="s">
        <v>1011</v>
      </c>
    </row>
    <row r="75" spans="1:3" x14ac:dyDescent="0.2">
      <c r="A75" s="61" t="s">
        <v>86</v>
      </c>
      <c r="B75" s="61" t="s">
        <v>2157</v>
      </c>
      <c r="C75" s="61" t="s">
        <v>1011</v>
      </c>
    </row>
    <row r="76" spans="1:3" x14ac:dyDescent="0.2">
      <c r="A76" s="61" t="s">
        <v>87</v>
      </c>
      <c r="B76" s="61" t="s">
        <v>2158</v>
      </c>
      <c r="C76" s="61" t="s">
        <v>1011</v>
      </c>
    </row>
    <row r="77" spans="1:3" x14ac:dyDescent="0.2">
      <c r="A77" s="61" t="s">
        <v>87</v>
      </c>
      <c r="B77" s="61" t="s">
        <v>2158</v>
      </c>
      <c r="C77" s="61" t="s">
        <v>1011</v>
      </c>
    </row>
    <row r="78" spans="1:3" x14ac:dyDescent="0.2">
      <c r="A78" s="61" t="s">
        <v>88</v>
      </c>
      <c r="B78" s="61" t="s">
        <v>2064</v>
      </c>
      <c r="C78" s="61" t="s">
        <v>1011</v>
      </c>
    </row>
    <row r="79" spans="1:3" x14ac:dyDescent="0.2">
      <c r="A79" s="61" t="s">
        <v>89</v>
      </c>
      <c r="B79" s="61" t="s">
        <v>225</v>
      </c>
      <c r="C79" s="61" t="s">
        <v>1011</v>
      </c>
    </row>
    <row r="80" spans="1:3" x14ac:dyDescent="0.2">
      <c r="A80" s="61" t="s">
        <v>90</v>
      </c>
      <c r="B80" s="61" t="s">
        <v>91</v>
      </c>
      <c r="C80" s="61" t="s">
        <v>1011</v>
      </c>
    </row>
    <row r="81" spans="1:3" x14ac:dyDescent="0.2">
      <c r="A81" s="61" t="s">
        <v>92</v>
      </c>
      <c r="B81" s="61" t="s">
        <v>200</v>
      </c>
      <c r="C81" s="61" t="s">
        <v>1011</v>
      </c>
    </row>
    <row r="82" spans="1:3" x14ac:dyDescent="0.2">
      <c r="A82" s="61" t="s">
        <v>93</v>
      </c>
      <c r="B82" s="61" t="s">
        <v>201</v>
      </c>
      <c r="C82" s="61" t="s">
        <v>1011</v>
      </c>
    </row>
    <row r="83" spans="1:3" x14ac:dyDescent="0.2">
      <c r="A83" s="61" t="s">
        <v>96</v>
      </c>
      <c r="B83" s="61" t="s">
        <v>202</v>
      </c>
      <c r="C83" s="61" t="s">
        <v>1011</v>
      </c>
    </row>
    <row r="84" spans="1:3" x14ac:dyDescent="0.2">
      <c r="A84" s="61" t="s">
        <v>94</v>
      </c>
      <c r="B84" s="61" t="s">
        <v>95</v>
      </c>
      <c r="C84" s="61" t="s">
        <v>1011</v>
      </c>
    </row>
    <row r="85" spans="1:3" x14ac:dyDescent="0.2">
      <c r="A85" s="61" t="s">
        <v>97</v>
      </c>
      <c r="B85" s="61" t="s">
        <v>226</v>
      </c>
      <c r="C85" s="61" t="s">
        <v>1011</v>
      </c>
    </row>
    <row r="86" spans="1:3" x14ac:dyDescent="0.2">
      <c r="A86" s="61" t="s">
        <v>98</v>
      </c>
      <c r="B86" s="61" t="s">
        <v>98</v>
      </c>
      <c r="C86" s="61" t="s">
        <v>1011</v>
      </c>
    </row>
    <row r="87" spans="1:3" x14ac:dyDescent="0.2">
      <c r="A87" s="61" t="s">
        <v>2244</v>
      </c>
      <c r="B87" s="61" t="s">
        <v>2244</v>
      </c>
      <c r="C87" s="61" t="s">
        <v>1011</v>
      </c>
    </row>
    <row r="88" spans="1:3" x14ac:dyDescent="0.2">
      <c r="A88" s="61" t="s">
        <v>99</v>
      </c>
      <c r="B88" s="61" t="s">
        <v>100</v>
      </c>
      <c r="C88" s="61" t="s">
        <v>1011</v>
      </c>
    </row>
    <row r="89" spans="1:3" x14ac:dyDescent="0.2">
      <c r="A89" s="61" t="s">
        <v>101</v>
      </c>
      <c r="B89" s="61" t="s">
        <v>101</v>
      </c>
      <c r="C89" s="61" t="s">
        <v>1011</v>
      </c>
    </row>
    <row r="90" spans="1:3" x14ac:dyDescent="0.2">
      <c r="A90" s="61" t="s">
        <v>102</v>
      </c>
      <c r="B90" s="61" t="s">
        <v>102</v>
      </c>
      <c r="C90" s="61" t="s">
        <v>1011</v>
      </c>
    </row>
    <row r="91" spans="1:3" x14ac:dyDescent="0.2">
      <c r="A91" s="61" t="s">
        <v>103</v>
      </c>
      <c r="B91" s="61" t="s">
        <v>227</v>
      </c>
      <c r="C91" s="61" t="s">
        <v>1011</v>
      </c>
    </row>
    <row r="92" spans="1:3" x14ac:dyDescent="0.2">
      <c r="A92" s="61" t="s">
        <v>104</v>
      </c>
      <c r="B92" s="61" t="s">
        <v>203</v>
      </c>
      <c r="C92" s="61" t="s">
        <v>1011</v>
      </c>
    </row>
    <row r="93" spans="1:3" x14ac:dyDescent="0.2">
      <c r="A93" s="61" t="s">
        <v>105</v>
      </c>
      <c r="B93" s="61" t="s">
        <v>228</v>
      </c>
      <c r="C93" s="61" t="s">
        <v>1011</v>
      </c>
    </row>
    <row r="94" spans="1:3" x14ac:dyDescent="0.2">
      <c r="A94" s="61" t="s">
        <v>265</v>
      </c>
      <c r="B94" s="61" t="s">
        <v>204</v>
      </c>
      <c r="C94" s="61" t="s">
        <v>1011</v>
      </c>
    </row>
    <row r="95" spans="1:3" x14ac:dyDescent="0.2">
      <c r="A95" s="61" t="s">
        <v>263</v>
      </c>
      <c r="B95" s="61" t="s">
        <v>204</v>
      </c>
      <c r="C95" s="61" t="s">
        <v>1011</v>
      </c>
    </row>
    <row r="96" spans="1:3" x14ac:dyDescent="0.2">
      <c r="A96" s="61" t="s">
        <v>106</v>
      </c>
      <c r="B96" s="61" t="s">
        <v>229</v>
      </c>
      <c r="C96" s="61" t="s">
        <v>1011</v>
      </c>
    </row>
    <row r="97" spans="1:3" x14ac:dyDescent="0.2">
      <c r="A97" s="61" t="s">
        <v>107</v>
      </c>
      <c r="B97" s="61" t="s">
        <v>230</v>
      </c>
      <c r="C97" s="61" t="s">
        <v>1011</v>
      </c>
    </row>
    <row r="98" spans="1:3" x14ac:dyDescent="0.2">
      <c r="A98" s="61" t="s">
        <v>109</v>
      </c>
      <c r="B98" s="61" t="s">
        <v>110</v>
      </c>
      <c r="C98" s="61" t="s">
        <v>1011</v>
      </c>
    </row>
    <row r="99" spans="1:3" x14ac:dyDescent="0.2">
      <c r="A99" s="61" t="s">
        <v>111</v>
      </c>
      <c r="B99" s="61" t="s">
        <v>231</v>
      </c>
      <c r="C99" s="61" t="s">
        <v>1011</v>
      </c>
    </row>
    <row r="100" spans="1:3" x14ac:dyDescent="0.2">
      <c r="A100" s="61" t="s">
        <v>108</v>
      </c>
      <c r="B100" s="61" t="s">
        <v>232</v>
      </c>
      <c r="C100" s="61" t="s">
        <v>1011</v>
      </c>
    </row>
    <row r="101" spans="1:3" x14ac:dyDescent="0.2">
      <c r="A101" s="61" t="s">
        <v>2590</v>
      </c>
      <c r="B101" s="61" t="s">
        <v>2589</v>
      </c>
      <c r="C101" s="61" t="s">
        <v>1011</v>
      </c>
    </row>
    <row r="102" spans="1:3" x14ac:dyDescent="0.2">
      <c r="A102" s="61" t="s">
        <v>112</v>
      </c>
      <c r="B102" s="61" t="s">
        <v>233</v>
      </c>
      <c r="C102" s="61" t="s">
        <v>1011</v>
      </c>
    </row>
    <row r="103" spans="1:3" x14ac:dyDescent="0.2">
      <c r="A103" s="61" t="s">
        <v>113</v>
      </c>
      <c r="B103" s="61" t="s">
        <v>234</v>
      </c>
      <c r="C103" s="61" t="s">
        <v>1011</v>
      </c>
    </row>
    <row r="104" spans="1:3" x14ac:dyDescent="0.2">
      <c r="A104" s="61" t="s">
        <v>114</v>
      </c>
      <c r="B104" s="61" t="s">
        <v>235</v>
      </c>
      <c r="C104" s="61" t="s">
        <v>1011</v>
      </c>
    </row>
    <row r="105" spans="1:3" x14ac:dyDescent="0.2">
      <c r="A105" s="61" t="s">
        <v>115</v>
      </c>
      <c r="B105" s="61" t="s">
        <v>236</v>
      </c>
      <c r="C105" s="61" t="s">
        <v>1011</v>
      </c>
    </row>
    <row r="106" spans="1:3" x14ac:dyDescent="0.2">
      <c r="A106" s="61" t="s">
        <v>116</v>
      </c>
      <c r="B106" s="61" t="s">
        <v>237</v>
      </c>
      <c r="C106" s="61" t="s">
        <v>1011</v>
      </c>
    </row>
    <row r="107" spans="1:3" x14ac:dyDescent="0.2">
      <c r="A107" s="61" t="s">
        <v>117</v>
      </c>
      <c r="B107" s="61" t="s">
        <v>238</v>
      </c>
      <c r="C107" s="61" t="s">
        <v>1011</v>
      </c>
    </row>
    <row r="108" spans="1:3" x14ac:dyDescent="0.2">
      <c r="A108" s="61" t="s">
        <v>118</v>
      </c>
      <c r="B108" s="61" t="s">
        <v>119</v>
      </c>
      <c r="C108" s="61" t="s">
        <v>1011</v>
      </c>
    </row>
    <row r="109" spans="1:3" x14ac:dyDescent="0.2">
      <c r="A109" s="61" t="s">
        <v>120</v>
      </c>
      <c r="B109" s="61" t="s">
        <v>239</v>
      </c>
      <c r="C109" s="61" t="s">
        <v>1011</v>
      </c>
    </row>
    <row r="110" spans="1:3" x14ac:dyDescent="0.2">
      <c r="A110" s="61" t="s">
        <v>121</v>
      </c>
      <c r="B110" s="61" t="s">
        <v>122</v>
      </c>
      <c r="C110" s="61" t="s">
        <v>1011</v>
      </c>
    </row>
    <row r="111" spans="1:3" x14ac:dyDescent="0.2">
      <c r="A111" s="61" t="s">
        <v>123</v>
      </c>
      <c r="B111" s="61" t="s">
        <v>205</v>
      </c>
      <c r="C111" s="61" t="s">
        <v>1011</v>
      </c>
    </row>
    <row r="112" spans="1:3" x14ac:dyDescent="0.2">
      <c r="A112" s="61" t="s">
        <v>123</v>
      </c>
      <c r="B112" s="61" t="s">
        <v>205</v>
      </c>
      <c r="C112" s="61" t="s">
        <v>1011</v>
      </c>
    </row>
    <row r="113" spans="1:3" x14ac:dyDescent="0.2">
      <c r="A113" s="61" t="s">
        <v>124</v>
      </c>
      <c r="B113" s="61" t="s">
        <v>125</v>
      </c>
      <c r="C113" s="61" t="s">
        <v>1011</v>
      </c>
    </row>
    <row r="114" spans="1:3" x14ac:dyDescent="0.2">
      <c r="A114" s="61" t="s">
        <v>126</v>
      </c>
      <c r="B114" s="61" t="s">
        <v>127</v>
      </c>
      <c r="C114" s="61" t="s">
        <v>1011</v>
      </c>
    </row>
    <row r="115" spans="1:3" x14ac:dyDescent="0.2">
      <c r="A115" s="61" t="s">
        <v>128</v>
      </c>
      <c r="B115" s="61" t="s">
        <v>129</v>
      </c>
      <c r="C115" s="61" t="s">
        <v>1011</v>
      </c>
    </row>
    <row r="116" spans="1:3" x14ac:dyDescent="0.2">
      <c r="A116" s="61" t="s">
        <v>130</v>
      </c>
      <c r="B116" s="61" t="s">
        <v>240</v>
      </c>
      <c r="C116" s="61" t="s">
        <v>1011</v>
      </c>
    </row>
    <row r="117" spans="1:3" x14ac:dyDescent="0.2">
      <c r="A117" s="61" t="s">
        <v>131</v>
      </c>
      <c r="B117" s="61" t="s">
        <v>241</v>
      </c>
      <c r="C117" s="61" t="s">
        <v>1011</v>
      </c>
    </row>
    <row r="118" spans="1:3" x14ac:dyDescent="0.2">
      <c r="A118" s="61" t="s">
        <v>132</v>
      </c>
      <c r="B118" s="61" t="s">
        <v>242</v>
      </c>
      <c r="C118" s="61" t="s">
        <v>1011</v>
      </c>
    </row>
    <row r="119" spans="1:3" x14ac:dyDescent="0.2">
      <c r="A119" s="61" t="s">
        <v>133</v>
      </c>
      <c r="B119" s="61" t="s">
        <v>243</v>
      </c>
      <c r="C119" s="61" t="s">
        <v>1011</v>
      </c>
    </row>
    <row r="120" spans="1:3" x14ac:dyDescent="0.2">
      <c r="A120" s="61" t="s">
        <v>134</v>
      </c>
      <c r="B120" s="61" t="s">
        <v>244</v>
      </c>
      <c r="C120" s="61" t="s">
        <v>1011</v>
      </c>
    </row>
    <row r="121" spans="1:3" x14ac:dyDescent="0.2">
      <c r="A121" s="61" t="s">
        <v>135</v>
      </c>
      <c r="B121" s="61" t="s">
        <v>206</v>
      </c>
      <c r="C121" s="61" t="s">
        <v>1011</v>
      </c>
    </row>
    <row r="122" spans="1:3" x14ac:dyDescent="0.2">
      <c r="A122" s="61" t="s">
        <v>136</v>
      </c>
      <c r="B122" s="61" t="s">
        <v>245</v>
      </c>
      <c r="C122" s="61" t="s">
        <v>1011</v>
      </c>
    </row>
    <row r="123" spans="1:3" x14ac:dyDescent="0.2">
      <c r="A123" s="61" t="s">
        <v>137</v>
      </c>
      <c r="B123" s="61" t="s">
        <v>138</v>
      </c>
      <c r="C123" s="61" t="s">
        <v>1011</v>
      </c>
    </row>
    <row r="124" spans="1:3" x14ac:dyDescent="0.2">
      <c r="A124" s="61" t="s">
        <v>139</v>
      </c>
      <c r="B124" s="61" t="s">
        <v>207</v>
      </c>
      <c r="C124" s="61" t="s">
        <v>1011</v>
      </c>
    </row>
    <row r="125" spans="1:3" x14ac:dyDescent="0.2">
      <c r="A125" s="61" t="s">
        <v>140</v>
      </c>
      <c r="B125" s="61" t="s">
        <v>141</v>
      </c>
      <c r="C125" s="61" t="s">
        <v>1011</v>
      </c>
    </row>
    <row r="126" spans="1:3" x14ac:dyDescent="0.2">
      <c r="A126" s="61" t="s">
        <v>142</v>
      </c>
      <c r="B126" s="61" t="s">
        <v>246</v>
      </c>
      <c r="C126" s="61" t="s">
        <v>1011</v>
      </c>
    </row>
    <row r="127" spans="1:3" x14ac:dyDescent="0.2">
      <c r="A127" s="61" t="s">
        <v>143</v>
      </c>
      <c r="B127" s="61" t="s">
        <v>247</v>
      </c>
      <c r="C127" s="61" t="s">
        <v>1011</v>
      </c>
    </row>
    <row r="128" spans="1:3" x14ac:dyDescent="0.2">
      <c r="A128" s="61" t="s">
        <v>144</v>
      </c>
      <c r="B128" s="61" t="s">
        <v>248</v>
      </c>
      <c r="C128" s="61" t="s">
        <v>1011</v>
      </c>
    </row>
    <row r="129" spans="1:3" x14ac:dyDescent="0.2">
      <c r="A129" s="61" t="s">
        <v>145</v>
      </c>
      <c r="B129" s="61" t="s">
        <v>249</v>
      </c>
      <c r="C129" s="61" t="s">
        <v>1011</v>
      </c>
    </row>
    <row r="130" spans="1:3" x14ac:dyDescent="0.2">
      <c r="A130" s="61" t="s">
        <v>146</v>
      </c>
      <c r="B130" s="61" t="s">
        <v>250</v>
      </c>
      <c r="C130" s="61" t="s">
        <v>1011</v>
      </c>
    </row>
    <row r="131" spans="1:3" x14ac:dyDescent="0.2">
      <c r="A131" s="61" t="s">
        <v>147</v>
      </c>
      <c r="B131" s="61" t="s">
        <v>251</v>
      </c>
      <c r="C131" s="61" t="s">
        <v>1011</v>
      </c>
    </row>
    <row r="132" spans="1:3" x14ac:dyDescent="0.2">
      <c r="A132" s="61" t="s">
        <v>148</v>
      </c>
      <c r="B132" s="61" t="s">
        <v>252</v>
      </c>
      <c r="C132" s="61" t="s">
        <v>1011</v>
      </c>
    </row>
    <row r="133" spans="1:3" x14ac:dyDescent="0.2">
      <c r="A133" s="61" t="s">
        <v>149</v>
      </c>
      <c r="B133" s="61" t="s">
        <v>253</v>
      </c>
      <c r="C133" s="61" t="s">
        <v>1011</v>
      </c>
    </row>
    <row r="134" spans="1:3" x14ac:dyDescent="0.2">
      <c r="A134" s="61" t="s">
        <v>150</v>
      </c>
      <c r="B134" s="61" t="s">
        <v>254</v>
      </c>
      <c r="C134" s="61" t="s">
        <v>1011</v>
      </c>
    </row>
    <row r="135" spans="1:3" x14ac:dyDescent="0.2">
      <c r="A135" s="61" t="s">
        <v>151</v>
      </c>
      <c r="B135" s="61" t="s">
        <v>152</v>
      </c>
      <c r="C135" s="61" t="s">
        <v>1011</v>
      </c>
    </row>
    <row r="136" spans="1:3" x14ac:dyDescent="0.2">
      <c r="A136" s="61" t="s">
        <v>2245</v>
      </c>
      <c r="B136" s="61" t="s">
        <v>153</v>
      </c>
      <c r="C136" s="61" t="s">
        <v>1011</v>
      </c>
    </row>
    <row r="137" spans="1:3" x14ac:dyDescent="0.2">
      <c r="A137" s="61" t="s">
        <v>155</v>
      </c>
      <c r="B137" s="61" t="s">
        <v>1467</v>
      </c>
      <c r="C137" s="61" t="s">
        <v>1011</v>
      </c>
    </row>
    <row r="138" spans="1:3" x14ac:dyDescent="0.2">
      <c r="A138" s="61" t="s">
        <v>156</v>
      </c>
      <c r="B138" s="61" t="s">
        <v>1468</v>
      </c>
      <c r="C138" s="61" t="s">
        <v>1011</v>
      </c>
    </row>
    <row r="139" spans="1:3" x14ac:dyDescent="0.2">
      <c r="A139" s="61" t="s">
        <v>157</v>
      </c>
      <c r="B139" s="61" t="s">
        <v>158</v>
      </c>
      <c r="C139" s="61" t="s">
        <v>1011</v>
      </c>
    </row>
    <row r="140" spans="1:3" x14ac:dyDescent="0.2">
      <c r="A140" s="61" t="s">
        <v>159</v>
      </c>
      <c r="B140" s="61" t="s">
        <v>208</v>
      </c>
      <c r="C140" s="61" t="s">
        <v>1011</v>
      </c>
    </row>
    <row r="141" spans="1:3" x14ac:dyDescent="0.2">
      <c r="A141" s="61" t="s">
        <v>160</v>
      </c>
      <c r="B141" s="61" t="s">
        <v>255</v>
      </c>
      <c r="C141" s="61" t="s">
        <v>1011</v>
      </c>
    </row>
    <row r="142" spans="1:3" x14ac:dyDescent="0.2">
      <c r="A142" s="61" t="s">
        <v>161</v>
      </c>
      <c r="B142" s="61" t="s">
        <v>162</v>
      </c>
      <c r="C142" s="61" t="s">
        <v>1011</v>
      </c>
    </row>
    <row r="143" spans="1:3" x14ac:dyDescent="0.2">
      <c r="A143" s="61" t="s">
        <v>163</v>
      </c>
      <c r="B143" s="61" t="s">
        <v>256</v>
      </c>
      <c r="C143" s="61" t="s">
        <v>1011</v>
      </c>
    </row>
    <row r="144" spans="1:3" x14ac:dyDescent="0.2">
      <c r="A144" s="61" t="s">
        <v>264</v>
      </c>
      <c r="B144" s="61" t="s">
        <v>257</v>
      </c>
      <c r="C144" s="61" t="s">
        <v>1011</v>
      </c>
    </row>
    <row r="145" spans="1:3" x14ac:dyDescent="0.2">
      <c r="A145" s="61" t="s">
        <v>164</v>
      </c>
      <c r="B145" s="61" t="s">
        <v>2032</v>
      </c>
      <c r="C145" s="61" t="s">
        <v>1011</v>
      </c>
    </row>
    <row r="146" spans="1:3" x14ac:dyDescent="0.2">
      <c r="A146" s="61" t="s">
        <v>165</v>
      </c>
      <c r="B146" s="61" t="s">
        <v>166</v>
      </c>
      <c r="C146" s="61" t="s">
        <v>1011</v>
      </c>
    </row>
    <row r="147" spans="1:3" x14ac:dyDescent="0.2">
      <c r="A147" s="61" t="s">
        <v>167</v>
      </c>
      <c r="B147" s="61" t="s">
        <v>209</v>
      </c>
      <c r="C147" s="61" t="s">
        <v>1011</v>
      </c>
    </row>
    <row r="148" spans="1:3" x14ac:dyDescent="0.2">
      <c r="A148" s="61" t="s">
        <v>168</v>
      </c>
      <c r="B148" s="61" t="s">
        <v>169</v>
      </c>
      <c r="C148" s="61" t="s">
        <v>1011</v>
      </c>
    </row>
    <row r="149" spans="1:3" x14ac:dyDescent="0.2">
      <c r="A149" s="61" t="s">
        <v>170</v>
      </c>
      <c r="B149" s="61" t="s">
        <v>210</v>
      </c>
      <c r="C149" s="61" t="s">
        <v>1011</v>
      </c>
    </row>
    <row r="150" spans="1:3" x14ac:dyDescent="0.2">
      <c r="A150" s="61" t="s">
        <v>171</v>
      </c>
      <c r="B150" s="61" t="s">
        <v>172</v>
      </c>
      <c r="C150" s="61" t="s">
        <v>1011</v>
      </c>
    </row>
    <row r="151" spans="1:3" x14ac:dyDescent="0.2">
      <c r="A151" s="61" t="s">
        <v>173</v>
      </c>
      <c r="B151" s="61" t="s">
        <v>174</v>
      </c>
      <c r="C151" s="61" t="s">
        <v>1011</v>
      </c>
    </row>
    <row r="152" spans="1:3" x14ac:dyDescent="0.2">
      <c r="A152" s="61" t="s">
        <v>175</v>
      </c>
      <c r="B152" s="61" t="s">
        <v>258</v>
      </c>
      <c r="C152" s="61" t="s">
        <v>1011</v>
      </c>
    </row>
    <row r="153" spans="1:3" x14ac:dyDescent="0.2">
      <c r="A153" s="61" t="s">
        <v>182</v>
      </c>
      <c r="B153" s="61" t="s">
        <v>183</v>
      </c>
      <c r="C153" s="61" t="s">
        <v>1011</v>
      </c>
    </row>
    <row r="154" spans="1:3" x14ac:dyDescent="0.2">
      <c r="A154" s="61" t="s">
        <v>184</v>
      </c>
      <c r="B154" s="61" t="s">
        <v>185</v>
      </c>
      <c r="C154" s="61" t="s">
        <v>1011</v>
      </c>
    </row>
    <row r="155" spans="1:3" x14ac:dyDescent="0.2">
      <c r="A155" s="61" t="s">
        <v>176</v>
      </c>
      <c r="B155" s="61" t="s">
        <v>2033</v>
      </c>
      <c r="C155" s="61" t="s">
        <v>1011</v>
      </c>
    </row>
    <row r="156" spans="1:3" x14ac:dyDescent="0.2">
      <c r="A156" s="61" t="s">
        <v>177</v>
      </c>
      <c r="B156" s="61" t="s">
        <v>2034</v>
      </c>
      <c r="C156" s="61" t="s">
        <v>1011</v>
      </c>
    </row>
    <row r="157" spans="1:3" x14ac:dyDescent="0.2">
      <c r="A157" s="61" t="s">
        <v>178</v>
      </c>
      <c r="B157" s="61" t="s">
        <v>2035</v>
      </c>
      <c r="C157" s="61" t="s">
        <v>1011</v>
      </c>
    </row>
    <row r="158" spans="1:3" x14ac:dyDescent="0.2">
      <c r="A158" s="61" t="s">
        <v>179</v>
      </c>
      <c r="B158" s="61" t="s">
        <v>2036</v>
      </c>
      <c r="C158" s="61" t="s">
        <v>1011</v>
      </c>
    </row>
    <row r="159" spans="1:3" x14ac:dyDescent="0.2">
      <c r="A159" s="61" t="s">
        <v>180</v>
      </c>
      <c r="B159" s="61" t="s">
        <v>2037</v>
      </c>
      <c r="C159" s="61" t="s">
        <v>1011</v>
      </c>
    </row>
    <row r="160" spans="1:3" x14ac:dyDescent="0.2">
      <c r="A160" s="61" t="s">
        <v>181</v>
      </c>
      <c r="B160" s="61" t="s">
        <v>2038</v>
      </c>
      <c r="C160" s="61" t="s">
        <v>1011</v>
      </c>
    </row>
    <row r="161" spans="1:3" x14ac:dyDescent="0.2">
      <c r="A161" s="61" t="s">
        <v>186</v>
      </c>
      <c r="B161" s="61" t="s">
        <v>2039</v>
      </c>
      <c r="C161" s="61" t="s">
        <v>1011</v>
      </c>
    </row>
    <row r="162" spans="1:3" x14ac:dyDescent="0.2">
      <c r="A162" s="61" t="s">
        <v>187</v>
      </c>
      <c r="B162" s="61" t="s">
        <v>188</v>
      </c>
      <c r="C162" s="61" t="s">
        <v>1011</v>
      </c>
    </row>
    <row r="163" spans="1:3" x14ac:dyDescent="0.2">
      <c r="A163" s="61" t="s">
        <v>2594</v>
      </c>
      <c r="B163" s="61" t="s">
        <v>2593</v>
      </c>
      <c r="C163" s="61" t="s">
        <v>691</v>
      </c>
    </row>
    <row r="164" spans="1:3" x14ac:dyDescent="0.2">
      <c r="A164" s="61" t="s">
        <v>2592</v>
      </c>
      <c r="B164" s="61" t="s">
        <v>2591</v>
      </c>
      <c r="C164" s="61" t="s">
        <v>691</v>
      </c>
    </row>
    <row r="165" spans="1:3" x14ac:dyDescent="0.2">
      <c r="A165" s="61" t="s">
        <v>189</v>
      </c>
      <c r="B165" s="61" t="s">
        <v>190</v>
      </c>
      <c r="C165" s="61" t="s">
        <v>1011</v>
      </c>
    </row>
    <row r="166" spans="1:3" x14ac:dyDescent="0.2">
      <c r="A166" s="61" t="s">
        <v>191</v>
      </c>
      <c r="B166" s="61" t="s">
        <v>192</v>
      </c>
      <c r="C166" s="61" t="s">
        <v>1011</v>
      </c>
    </row>
    <row r="167" spans="1:3" x14ac:dyDescent="0.2">
      <c r="A167" s="61" t="s">
        <v>695</v>
      </c>
      <c r="B167" s="61" t="s">
        <v>692</v>
      </c>
      <c r="C167" s="61" t="s">
        <v>1011</v>
      </c>
    </row>
    <row r="168" spans="1:3" x14ac:dyDescent="0.2">
      <c r="A168" s="61" t="s">
        <v>193</v>
      </c>
      <c r="B168" s="61" t="s">
        <v>194</v>
      </c>
      <c r="C168" s="61" t="s">
        <v>1011</v>
      </c>
    </row>
    <row r="169" spans="1:3" x14ac:dyDescent="0.2">
      <c r="A169" s="61" t="s">
        <v>1608</v>
      </c>
      <c r="B169" s="61" t="s">
        <v>1609</v>
      </c>
      <c r="C169" s="61" t="s">
        <v>1009</v>
      </c>
    </row>
    <row r="170" spans="1:3" x14ac:dyDescent="0.2">
      <c r="A170" s="61" t="s">
        <v>761</v>
      </c>
      <c r="B170" s="61" t="s">
        <v>762</v>
      </c>
      <c r="C170" s="61" t="s">
        <v>1009</v>
      </c>
    </row>
    <row r="171" spans="1:3" x14ac:dyDescent="0.2">
      <c r="A171" s="61" t="s">
        <v>1632</v>
      </c>
      <c r="B171" s="61" t="s">
        <v>1633</v>
      </c>
      <c r="C171" s="61" t="s">
        <v>1009</v>
      </c>
    </row>
    <row r="172" spans="1:3" x14ac:dyDescent="0.2">
      <c r="A172" s="61" t="s">
        <v>1580</v>
      </c>
      <c r="B172" s="61" t="s">
        <v>1581</v>
      </c>
      <c r="C172" s="61" t="s">
        <v>1009</v>
      </c>
    </row>
    <row r="173" spans="1:3" x14ac:dyDescent="0.2">
      <c r="A173" s="61" t="s">
        <v>714</v>
      </c>
      <c r="B173" s="61" t="s">
        <v>715</v>
      </c>
      <c r="C173" s="61" t="s">
        <v>1009</v>
      </c>
    </row>
    <row r="174" spans="1:3" x14ac:dyDescent="0.2">
      <c r="A174" s="61" t="s">
        <v>941</v>
      </c>
      <c r="B174" s="61" t="s">
        <v>942</v>
      </c>
      <c r="C174" s="61" t="s">
        <v>1009</v>
      </c>
    </row>
    <row r="175" spans="1:3" x14ac:dyDescent="0.2">
      <c r="A175" s="61" t="s">
        <v>1610</v>
      </c>
      <c r="B175" s="61" t="s">
        <v>1611</v>
      </c>
      <c r="C175" s="61" t="s">
        <v>1009</v>
      </c>
    </row>
    <row r="176" spans="1:3" x14ac:dyDescent="0.2">
      <c r="A176" s="61" t="s">
        <v>1624</v>
      </c>
      <c r="B176" s="61" t="s">
        <v>1625</v>
      </c>
      <c r="C176" s="61" t="s">
        <v>1009</v>
      </c>
    </row>
    <row r="177" spans="1:3" x14ac:dyDescent="0.2">
      <c r="A177" s="61" t="s">
        <v>1640</v>
      </c>
      <c r="B177" s="61" t="s">
        <v>1641</v>
      </c>
      <c r="C177" s="61" t="s">
        <v>1009</v>
      </c>
    </row>
    <row r="178" spans="1:3" x14ac:dyDescent="0.2">
      <c r="A178" s="61" t="s">
        <v>722</v>
      </c>
      <c r="B178" s="61" t="s">
        <v>723</v>
      </c>
      <c r="C178" s="61" t="s">
        <v>1009</v>
      </c>
    </row>
    <row r="179" spans="1:3" x14ac:dyDescent="0.2">
      <c r="A179" s="61" t="s">
        <v>730</v>
      </c>
      <c r="B179" s="61" t="s">
        <v>731</v>
      </c>
      <c r="C179" s="61" t="s">
        <v>1009</v>
      </c>
    </row>
    <row r="180" spans="1:3" x14ac:dyDescent="0.2">
      <c r="A180" s="61" t="s">
        <v>777</v>
      </c>
      <c r="B180" s="61" t="s">
        <v>731</v>
      </c>
      <c r="C180" s="61" t="s">
        <v>1009</v>
      </c>
    </row>
    <row r="181" spans="1:3" x14ac:dyDescent="0.2">
      <c r="A181" s="61" t="s">
        <v>1008</v>
      </c>
      <c r="B181" s="61" t="s">
        <v>705</v>
      </c>
      <c r="C181" s="61" t="s">
        <v>1009</v>
      </c>
    </row>
    <row r="182" spans="1:3" x14ac:dyDescent="0.2">
      <c r="A182" s="61" t="s">
        <v>703</v>
      </c>
      <c r="B182" s="61" t="s">
        <v>704</v>
      </c>
      <c r="C182" s="61" t="s">
        <v>1009</v>
      </c>
    </row>
    <row r="183" spans="1:3" x14ac:dyDescent="0.2">
      <c r="A183" s="61" t="s">
        <v>706</v>
      </c>
      <c r="B183" s="61" t="s">
        <v>707</v>
      </c>
      <c r="C183" s="61" t="s">
        <v>1009</v>
      </c>
    </row>
    <row r="184" spans="1:3" x14ac:dyDescent="0.2">
      <c r="A184" s="61" t="s">
        <v>1657</v>
      </c>
      <c r="B184" s="61" t="s">
        <v>1658</v>
      </c>
      <c r="C184" s="61" t="s">
        <v>1009</v>
      </c>
    </row>
    <row r="185" spans="1:3" x14ac:dyDescent="0.2">
      <c r="A185" s="61" t="s">
        <v>969</v>
      </c>
      <c r="B185" s="61" t="s">
        <v>970</v>
      </c>
      <c r="C185" s="61" t="s">
        <v>1009</v>
      </c>
    </row>
    <row r="186" spans="1:3" x14ac:dyDescent="0.2">
      <c r="A186" s="61" t="s">
        <v>971</v>
      </c>
      <c r="B186" s="61" t="s">
        <v>972</v>
      </c>
      <c r="C186" s="61" t="s">
        <v>1009</v>
      </c>
    </row>
    <row r="187" spans="1:3" x14ac:dyDescent="0.2">
      <c r="A187" s="61" t="s">
        <v>1590</v>
      </c>
      <c r="B187" s="61" t="s">
        <v>1591</v>
      </c>
      <c r="C187" s="61" t="s">
        <v>1009</v>
      </c>
    </row>
    <row r="188" spans="1:3" x14ac:dyDescent="0.2">
      <c r="A188" s="61" t="s">
        <v>767</v>
      </c>
      <c r="B188" s="61" t="s">
        <v>768</v>
      </c>
      <c r="C188" s="61" t="s">
        <v>1009</v>
      </c>
    </row>
    <row r="189" spans="1:3" x14ac:dyDescent="0.2">
      <c r="A189" s="61" t="s">
        <v>819</v>
      </c>
      <c r="B189" s="61" t="s">
        <v>820</v>
      </c>
      <c r="C189" s="61" t="s">
        <v>1009</v>
      </c>
    </row>
    <row r="190" spans="1:3" x14ac:dyDescent="0.2">
      <c r="A190" s="61" t="s">
        <v>815</v>
      </c>
      <c r="B190" s="61" t="s">
        <v>816</v>
      </c>
      <c r="C190" s="61" t="s">
        <v>1009</v>
      </c>
    </row>
    <row r="191" spans="1:3" x14ac:dyDescent="0.2">
      <c r="A191" s="61" t="s">
        <v>808</v>
      </c>
      <c r="B191" s="61" t="s">
        <v>2040</v>
      </c>
      <c r="C191" s="61" t="s">
        <v>1009</v>
      </c>
    </row>
    <row r="192" spans="1:3" x14ac:dyDescent="0.2">
      <c r="A192" s="61" t="s">
        <v>757</v>
      </c>
      <c r="B192" s="61" t="s">
        <v>758</v>
      </c>
      <c r="C192" s="61" t="s">
        <v>1009</v>
      </c>
    </row>
    <row r="193" spans="1:3" x14ac:dyDescent="0.2">
      <c r="A193" s="61" t="s">
        <v>860</v>
      </c>
      <c r="B193" s="61" t="s">
        <v>861</v>
      </c>
      <c r="C193" s="61" t="s">
        <v>1009</v>
      </c>
    </row>
    <row r="194" spans="1:3" x14ac:dyDescent="0.2">
      <c r="A194" s="61" t="s">
        <v>847</v>
      </c>
      <c r="B194" s="61" t="s">
        <v>848</v>
      </c>
      <c r="C194" s="61" t="s">
        <v>1009</v>
      </c>
    </row>
    <row r="195" spans="1:3" x14ac:dyDescent="0.2">
      <c r="A195" s="61" t="s">
        <v>919</v>
      </c>
      <c r="B195" s="61" t="s">
        <v>920</v>
      </c>
      <c r="C195" s="61" t="s">
        <v>1009</v>
      </c>
    </row>
    <row r="196" spans="1:3" x14ac:dyDescent="0.2">
      <c r="A196" s="61" t="s">
        <v>921</v>
      </c>
      <c r="B196" s="61" t="s">
        <v>922</v>
      </c>
      <c r="C196" s="61" t="s">
        <v>1009</v>
      </c>
    </row>
    <row r="197" spans="1:3" x14ac:dyDescent="0.2">
      <c r="A197" s="61" t="s">
        <v>923</v>
      </c>
      <c r="B197" s="61" t="s">
        <v>924</v>
      </c>
      <c r="C197" s="61" t="s">
        <v>1009</v>
      </c>
    </row>
    <row r="198" spans="1:3" x14ac:dyDescent="0.2">
      <c r="A198" s="61" t="s">
        <v>851</v>
      </c>
      <c r="B198" s="61" t="s">
        <v>852</v>
      </c>
      <c r="C198" s="61" t="s">
        <v>1009</v>
      </c>
    </row>
    <row r="199" spans="1:3" x14ac:dyDescent="0.2">
      <c r="A199" s="61" t="s">
        <v>899</v>
      </c>
      <c r="B199" s="61" t="s">
        <v>900</v>
      </c>
      <c r="C199" s="61" t="s">
        <v>1009</v>
      </c>
    </row>
    <row r="200" spans="1:3" x14ac:dyDescent="0.2">
      <c r="A200" s="61" t="s">
        <v>834</v>
      </c>
      <c r="B200" s="61" t="s">
        <v>835</v>
      </c>
      <c r="C200" s="61" t="s">
        <v>1009</v>
      </c>
    </row>
    <row r="201" spans="1:3" x14ac:dyDescent="0.2">
      <c r="A201" s="61" t="s">
        <v>786</v>
      </c>
      <c r="B201" s="61" t="s">
        <v>787</v>
      </c>
      <c r="C201" s="61" t="s">
        <v>1009</v>
      </c>
    </row>
    <row r="202" spans="1:3" x14ac:dyDescent="0.2">
      <c r="A202" s="61" t="s">
        <v>1576</v>
      </c>
      <c r="B202" s="61" t="s">
        <v>1577</v>
      </c>
      <c r="C202" s="61" t="s">
        <v>1009</v>
      </c>
    </row>
    <row r="203" spans="1:3" x14ac:dyDescent="0.2">
      <c r="A203" s="61" t="s">
        <v>927</v>
      </c>
      <c r="B203" s="61" t="s">
        <v>928</v>
      </c>
      <c r="C203" s="61" t="s">
        <v>1009</v>
      </c>
    </row>
    <row r="204" spans="1:3" x14ac:dyDescent="0.2">
      <c r="A204" s="61" t="s">
        <v>817</v>
      </c>
      <c r="B204" s="61" t="s">
        <v>818</v>
      </c>
      <c r="C204" s="61" t="s">
        <v>1009</v>
      </c>
    </row>
    <row r="205" spans="1:3" x14ac:dyDescent="0.2">
      <c r="A205" s="61" t="s">
        <v>1546</v>
      </c>
      <c r="B205" s="61" t="s">
        <v>1547</v>
      </c>
      <c r="C205" s="61" t="s">
        <v>1009</v>
      </c>
    </row>
    <row r="206" spans="1:3" x14ac:dyDescent="0.2">
      <c r="A206" s="61" t="s">
        <v>1642</v>
      </c>
      <c r="B206" s="61" t="s">
        <v>1643</v>
      </c>
      <c r="C206" s="61" t="s">
        <v>1009</v>
      </c>
    </row>
    <row r="207" spans="1:3" x14ac:dyDescent="0.2">
      <c r="A207" s="61" t="s">
        <v>976</v>
      </c>
      <c r="B207" s="61" t="s">
        <v>977</v>
      </c>
      <c r="C207" s="61" t="s">
        <v>1009</v>
      </c>
    </row>
    <row r="208" spans="1:3" x14ac:dyDescent="0.2">
      <c r="A208" s="61" t="s">
        <v>964</v>
      </c>
      <c r="B208" s="61" t="s">
        <v>965</v>
      </c>
      <c r="C208" s="61" t="s">
        <v>1009</v>
      </c>
    </row>
    <row r="209" spans="1:3" x14ac:dyDescent="0.2">
      <c r="A209" s="61" t="s">
        <v>756</v>
      </c>
      <c r="B209" s="61" t="s">
        <v>2041</v>
      </c>
      <c r="C209" s="61" t="s">
        <v>1009</v>
      </c>
    </row>
    <row r="210" spans="1:3" x14ac:dyDescent="0.2">
      <c r="A210" s="61" t="s">
        <v>906</v>
      </c>
      <c r="B210" s="61" t="s">
        <v>907</v>
      </c>
      <c r="C210" s="61" t="s">
        <v>1009</v>
      </c>
    </row>
    <row r="211" spans="1:3" x14ac:dyDescent="0.2">
      <c r="A211" s="61" t="s">
        <v>1572</v>
      </c>
      <c r="B211" s="61" t="s">
        <v>1573</v>
      </c>
      <c r="C211" s="61" t="s">
        <v>1009</v>
      </c>
    </row>
    <row r="212" spans="1:3" x14ac:dyDescent="0.2">
      <c r="A212" s="61" t="s">
        <v>1562</v>
      </c>
      <c r="B212" s="61" t="s">
        <v>1563</v>
      </c>
      <c r="C212" s="61" t="s">
        <v>1009</v>
      </c>
    </row>
    <row r="213" spans="1:3" x14ac:dyDescent="0.2">
      <c r="A213" s="61" t="s">
        <v>880</v>
      </c>
      <c r="B213" s="61" t="s">
        <v>881</v>
      </c>
      <c r="C213" s="61" t="s">
        <v>1009</v>
      </c>
    </row>
    <row r="214" spans="1:3" x14ac:dyDescent="0.2">
      <c r="A214" s="61" t="s">
        <v>878</v>
      </c>
      <c r="B214" s="61" t="s">
        <v>879</v>
      </c>
      <c r="C214" s="61" t="s">
        <v>1009</v>
      </c>
    </row>
    <row r="215" spans="1:3" x14ac:dyDescent="0.2">
      <c r="A215" s="61" t="s">
        <v>884</v>
      </c>
      <c r="B215" s="61" t="s">
        <v>885</v>
      </c>
      <c r="C215" s="61" t="s">
        <v>1009</v>
      </c>
    </row>
    <row r="216" spans="1:3" x14ac:dyDescent="0.2">
      <c r="A216" s="61" t="s">
        <v>716</v>
      </c>
      <c r="B216" s="61" t="s">
        <v>717</v>
      </c>
      <c r="C216" s="61" t="s">
        <v>1009</v>
      </c>
    </row>
    <row r="217" spans="1:3" x14ac:dyDescent="0.2">
      <c r="A217" s="61" t="s">
        <v>796</v>
      </c>
      <c r="B217" s="61" t="s">
        <v>797</v>
      </c>
      <c r="C217" s="61" t="s">
        <v>1009</v>
      </c>
    </row>
    <row r="218" spans="1:3" x14ac:dyDescent="0.2">
      <c r="A218" s="61" t="s">
        <v>754</v>
      </c>
      <c r="B218" s="61" t="s">
        <v>755</v>
      </c>
      <c r="C218" s="61" t="s">
        <v>1009</v>
      </c>
    </row>
    <row r="219" spans="1:3" x14ac:dyDescent="0.2">
      <c r="A219" s="61" t="s">
        <v>780</v>
      </c>
      <c r="B219" s="61" t="s">
        <v>781</v>
      </c>
      <c r="C219" s="61" t="s">
        <v>1009</v>
      </c>
    </row>
    <row r="220" spans="1:3" x14ac:dyDescent="0.2">
      <c r="A220" s="61" t="s">
        <v>1212</v>
      </c>
      <c r="B220" s="61" t="s">
        <v>1213</v>
      </c>
      <c r="C220" s="61" t="s">
        <v>1009</v>
      </c>
    </row>
    <row r="221" spans="1:3" x14ac:dyDescent="0.2">
      <c r="A221" s="61" t="s">
        <v>882</v>
      </c>
      <c r="B221" s="61" t="s">
        <v>883</v>
      </c>
      <c r="C221" s="61" t="s">
        <v>1009</v>
      </c>
    </row>
    <row r="222" spans="1:3" x14ac:dyDescent="0.2">
      <c r="A222" s="61" t="s">
        <v>1622</v>
      </c>
      <c r="B222" s="61" t="s">
        <v>1623</v>
      </c>
      <c r="C222" s="61" t="s">
        <v>1009</v>
      </c>
    </row>
    <row r="223" spans="1:3" x14ac:dyDescent="0.2">
      <c r="A223" s="61" t="s">
        <v>1604</v>
      </c>
      <c r="B223" s="61" t="s">
        <v>1605</v>
      </c>
      <c r="C223" s="61" t="s">
        <v>1009</v>
      </c>
    </row>
    <row r="224" spans="1:3" x14ac:dyDescent="0.2">
      <c r="A224" s="61" t="s">
        <v>939</v>
      </c>
      <c r="B224" s="61" t="s">
        <v>2159</v>
      </c>
      <c r="C224" s="61" t="s">
        <v>1009</v>
      </c>
    </row>
    <row r="225" spans="1:3" x14ac:dyDescent="0.2">
      <c r="A225" s="61" t="s">
        <v>973</v>
      </c>
      <c r="B225" s="61" t="s">
        <v>2160</v>
      </c>
      <c r="C225" s="61" t="s">
        <v>1009</v>
      </c>
    </row>
    <row r="226" spans="1:3" x14ac:dyDescent="0.2">
      <c r="A226" s="61" t="s">
        <v>1464</v>
      </c>
      <c r="B226" s="61" t="s">
        <v>2161</v>
      </c>
      <c r="C226" s="61" t="s">
        <v>1009</v>
      </c>
    </row>
    <row r="227" spans="1:3" x14ac:dyDescent="0.2">
      <c r="A227" s="61" t="s">
        <v>955</v>
      </c>
      <c r="B227" s="61" t="s">
        <v>2162</v>
      </c>
      <c r="C227" s="61" t="s">
        <v>1009</v>
      </c>
    </row>
    <row r="228" spans="1:3" x14ac:dyDescent="0.2">
      <c r="A228" s="61" t="s">
        <v>956</v>
      </c>
      <c r="B228" s="61" t="s">
        <v>2163</v>
      </c>
      <c r="C228" s="61" t="s">
        <v>1009</v>
      </c>
    </row>
    <row r="229" spans="1:3" x14ac:dyDescent="0.2">
      <c r="A229" s="61" t="s">
        <v>957</v>
      </c>
      <c r="B229" s="61" t="s">
        <v>2164</v>
      </c>
      <c r="C229" s="61" t="s">
        <v>1009</v>
      </c>
    </row>
    <row r="230" spans="1:3" x14ac:dyDescent="0.2">
      <c r="A230" s="61" t="s">
        <v>908</v>
      </c>
      <c r="B230" s="61" t="s">
        <v>2165</v>
      </c>
      <c r="C230" s="61" t="s">
        <v>1009</v>
      </c>
    </row>
    <row r="231" spans="1:3" x14ac:dyDescent="0.2">
      <c r="A231" s="61" t="s">
        <v>909</v>
      </c>
      <c r="B231" s="61" t="s">
        <v>2166</v>
      </c>
      <c r="C231" s="61" t="s">
        <v>1009</v>
      </c>
    </row>
    <row r="232" spans="1:3" x14ac:dyDescent="0.2">
      <c r="A232" s="61" t="s">
        <v>911</v>
      </c>
      <c r="B232" s="61" t="s">
        <v>2167</v>
      </c>
      <c r="C232" s="61" t="s">
        <v>1009</v>
      </c>
    </row>
    <row r="233" spans="1:3" x14ac:dyDescent="0.2">
      <c r="A233" s="61" t="s">
        <v>910</v>
      </c>
      <c r="B233" s="61" t="s">
        <v>2168</v>
      </c>
      <c r="C233" s="61" t="s">
        <v>1009</v>
      </c>
    </row>
    <row r="234" spans="1:3" x14ac:dyDescent="0.2">
      <c r="A234" s="61" t="s">
        <v>985</v>
      </c>
      <c r="B234" s="61" t="s">
        <v>2169</v>
      </c>
      <c r="C234" s="61" t="s">
        <v>1009</v>
      </c>
    </row>
    <row r="235" spans="1:3" x14ac:dyDescent="0.2">
      <c r="A235" s="61" t="s">
        <v>867</v>
      </c>
      <c r="B235" s="61" t="s">
        <v>2170</v>
      </c>
      <c r="C235" s="61" t="s">
        <v>1009</v>
      </c>
    </row>
    <row r="236" spans="1:3" x14ac:dyDescent="0.2">
      <c r="A236" s="61" t="s">
        <v>857</v>
      </c>
      <c r="B236" s="61" t="s">
        <v>2171</v>
      </c>
      <c r="C236" s="61" t="s">
        <v>1009</v>
      </c>
    </row>
    <row r="237" spans="1:3" x14ac:dyDescent="0.2">
      <c r="A237" s="61" t="s">
        <v>886</v>
      </c>
      <c r="B237" s="61" t="s">
        <v>2172</v>
      </c>
      <c r="C237" s="61" t="s">
        <v>1009</v>
      </c>
    </row>
    <row r="238" spans="1:3" x14ac:dyDescent="0.2">
      <c r="A238" s="61" t="s">
        <v>843</v>
      </c>
      <c r="B238" s="61" t="s">
        <v>2173</v>
      </c>
      <c r="C238" s="61" t="s">
        <v>1009</v>
      </c>
    </row>
    <row r="239" spans="1:3" x14ac:dyDescent="0.2">
      <c r="A239" s="61" t="s">
        <v>868</v>
      </c>
      <c r="B239" s="61" t="s">
        <v>2174</v>
      </c>
      <c r="C239" s="61" t="s">
        <v>1009</v>
      </c>
    </row>
    <row r="240" spans="1:3" x14ac:dyDescent="0.2">
      <c r="A240" s="61" t="s">
        <v>866</v>
      </c>
      <c r="B240" s="61" t="s">
        <v>2175</v>
      </c>
      <c r="C240" s="61" t="s">
        <v>1009</v>
      </c>
    </row>
    <row r="241" spans="1:3" x14ac:dyDescent="0.2">
      <c r="A241" s="61" t="s">
        <v>901</v>
      </c>
      <c r="B241" s="61" t="s">
        <v>2176</v>
      </c>
      <c r="C241" s="61" t="s">
        <v>1009</v>
      </c>
    </row>
    <row r="242" spans="1:3" x14ac:dyDescent="0.2">
      <c r="A242" s="61" t="s">
        <v>896</v>
      </c>
      <c r="B242" s="61" t="s">
        <v>2177</v>
      </c>
      <c r="C242" s="61" t="s">
        <v>1009</v>
      </c>
    </row>
    <row r="243" spans="1:3" x14ac:dyDescent="0.2">
      <c r="A243" s="61" t="s">
        <v>934</v>
      </c>
      <c r="B243" s="61" t="s">
        <v>2178</v>
      </c>
      <c r="C243" s="61" t="s">
        <v>1009</v>
      </c>
    </row>
    <row r="244" spans="1:3" x14ac:dyDescent="0.2">
      <c r="A244" s="61" t="s">
        <v>829</v>
      </c>
      <c r="B244" s="61" t="s">
        <v>2179</v>
      </c>
      <c r="C244" s="61" t="s">
        <v>1009</v>
      </c>
    </row>
    <row r="245" spans="1:3" x14ac:dyDescent="0.2">
      <c r="A245" s="61" t="s">
        <v>940</v>
      </c>
      <c r="B245" s="61" t="s">
        <v>2180</v>
      </c>
      <c r="C245" s="61" t="s">
        <v>1009</v>
      </c>
    </row>
    <row r="246" spans="1:3" x14ac:dyDescent="0.2">
      <c r="A246" s="61" t="s">
        <v>966</v>
      </c>
      <c r="B246" s="61" t="s">
        <v>2181</v>
      </c>
      <c r="C246" s="61" t="s">
        <v>1009</v>
      </c>
    </row>
    <row r="247" spans="1:3" x14ac:dyDescent="0.2">
      <c r="A247" s="61" t="s">
        <v>864</v>
      </c>
      <c r="B247" s="61" t="s">
        <v>2182</v>
      </c>
      <c r="C247" s="61" t="s">
        <v>1009</v>
      </c>
    </row>
    <row r="248" spans="1:3" x14ac:dyDescent="0.2">
      <c r="A248" s="61" t="s">
        <v>838</v>
      </c>
      <c r="B248" s="61" t="s">
        <v>2183</v>
      </c>
      <c r="C248" s="61" t="s">
        <v>1009</v>
      </c>
    </row>
    <row r="249" spans="1:3" x14ac:dyDescent="0.2">
      <c r="A249" s="61" t="s">
        <v>984</v>
      </c>
      <c r="B249" s="61" t="s">
        <v>2184</v>
      </c>
      <c r="C249" s="61" t="s">
        <v>1009</v>
      </c>
    </row>
    <row r="250" spans="1:3" x14ac:dyDescent="0.2">
      <c r="A250" s="61" t="s">
        <v>865</v>
      </c>
      <c r="B250" s="61" t="s">
        <v>2185</v>
      </c>
      <c r="C250" s="61" t="s">
        <v>1009</v>
      </c>
    </row>
    <row r="251" spans="1:3" x14ac:dyDescent="0.2">
      <c r="A251" s="61" t="s">
        <v>890</v>
      </c>
      <c r="B251" s="61" t="s">
        <v>2186</v>
      </c>
      <c r="C251" s="61" t="s">
        <v>1009</v>
      </c>
    </row>
    <row r="252" spans="1:3" x14ac:dyDescent="0.2">
      <c r="A252" s="61" t="s">
        <v>913</v>
      </c>
      <c r="B252" s="61" t="s">
        <v>2187</v>
      </c>
      <c r="C252" s="61" t="s">
        <v>1009</v>
      </c>
    </row>
    <row r="253" spans="1:3" x14ac:dyDescent="0.2">
      <c r="A253" s="61" t="s">
        <v>914</v>
      </c>
      <c r="B253" s="61" t="s">
        <v>2188</v>
      </c>
      <c r="C253" s="61" t="s">
        <v>1009</v>
      </c>
    </row>
    <row r="254" spans="1:3" x14ac:dyDescent="0.2">
      <c r="A254" s="61" t="s">
        <v>912</v>
      </c>
      <c r="B254" s="61" t="s">
        <v>1916</v>
      </c>
      <c r="C254" s="61" t="s">
        <v>1009</v>
      </c>
    </row>
    <row r="255" spans="1:3" x14ac:dyDescent="0.2">
      <c r="A255" s="61" t="s">
        <v>1618</v>
      </c>
      <c r="B255" s="61" t="s">
        <v>1619</v>
      </c>
      <c r="C255" s="61" t="s">
        <v>1009</v>
      </c>
    </row>
    <row r="256" spans="1:3" x14ac:dyDescent="0.2">
      <c r="A256" s="61" t="s">
        <v>1560</v>
      </c>
      <c r="B256" s="61" t="s">
        <v>1561</v>
      </c>
      <c r="C256" s="61" t="s">
        <v>1009</v>
      </c>
    </row>
    <row r="257" spans="1:3" x14ac:dyDescent="0.2">
      <c r="A257" s="61" t="s">
        <v>958</v>
      </c>
      <c r="B257" s="61" t="s">
        <v>959</v>
      </c>
      <c r="C257" s="61" t="s">
        <v>1009</v>
      </c>
    </row>
    <row r="258" spans="1:3" x14ac:dyDescent="0.2">
      <c r="A258" s="61" t="s">
        <v>960</v>
      </c>
      <c r="B258" s="61" t="s">
        <v>961</v>
      </c>
      <c r="C258" s="61" t="s">
        <v>1009</v>
      </c>
    </row>
    <row r="259" spans="1:3" x14ac:dyDescent="0.2">
      <c r="A259" s="61" t="s">
        <v>827</v>
      </c>
      <c r="B259" s="61" t="s">
        <v>828</v>
      </c>
      <c r="C259" s="61" t="s">
        <v>1009</v>
      </c>
    </row>
    <row r="260" spans="1:3" x14ac:dyDescent="0.2">
      <c r="A260" s="61" t="s">
        <v>1636</v>
      </c>
      <c r="B260" s="61" t="s">
        <v>1637</v>
      </c>
      <c r="C260" s="61" t="s">
        <v>1009</v>
      </c>
    </row>
    <row r="261" spans="1:3" x14ac:dyDescent="0.2">
      <c r="A261" s="61" t="s">
        <v>947</v>
      </c>
      <c r="B261" s="61" t="s">
        <v>948</v>
      </c>
      <c r="C261" s="61" t="s">
        <v>1009</v>
      </c>
    </row>
    <row r="262" spans="1:3" x14ac:dyDescent="0.2">
      <c r="A262" s="61" t="s">
        <v>949</v>
      </c>
      <c r="B262" s="61" t="s">
        <v>950</v>
      </c>
      <c r="C262" s="61" t="s">
        <v>1009</v>
      </c>
    </row>
    <row r="263" spans="1:3" x14ac:dyDescent="0.2">
      <c r="A263" s="61" t="s">
        <v>800</v>
      </c>
      <c r="B263" s="61" t="s">
        <v>801</v>
      </c>
      <c r="C263" s="61" t="s">
        <v>1009</v>
      </c>
    </row>
    <row r="264" spans="1:3" x14ac:dyDescent="0.2">
      <c r="A264" s="61" t="s">
        <v>802</v>
      </c>
      <c r="B264" s="61" t="s">
        <v>803</v>
      </c>
      <c r="C264" s="61" t="s">
        <v>1009</v>
      </c>
    </row>
    <row r="265" spans="1:3" x14ac:dyDescent="0.2">
      <c r="A265" s="61" t="s">
        <v>1548</v>
      </c>
      <c r="B265" s="61" t="s">
        <v>1549</v>
      </c>
      <c r="C265" s="61" t="s">
        <v>1009</v>
      </c>
    </row>
    <row r="266" spans="1:3" x14ac:dyDescent="0.2">
      <c r="A266" s="61" t="s">
        <v>1634</v>
      </c>
      <c r="B266" s="61" t="s">
        <v>1635</v>
      </c>
      <c r="C266" s="61" t="s">
        <v>1009</v>
      </c>
    </row>
    <row r="267" spans="1:3" x14ac:dyDescent="0.2">
      <c r="A267" s="61" t="s">
        <v>813</v>
      </c>
      <c r="B267" s="61" t="s">
        <v>814</v>
      </c>
      <c r="C267" s="61" t="s">
        <v>1009</v>
      </c>
    </row>
    <row r="268" spans="1:3" x14ac:dyDescent="0.2">
      <c r="A268" s="61" t="s">
        <v>1582</v>
      </c>
      <c r="B268" s="61" t="s">
        <v>1583</v>
      </c>
      <c r="C268" s="61" t="s">
        <v>1009</v>
      </c>
    </row>
    <row r="269" spans="1:3" x14ac:dyDescent="0.2">
      <c r="A269" s="61" t="s">
        <v>1588</v>
      </c>
      <c r="B269" s="61" t="s">
        <v>1589</v>
      </c>
      <c r="C269" s="61" t="s">
        <v>1009</v>
      </c>
    </row>
    <row r="270" spans="1:3" x14ac:dyDescent="0.2">
      <c r="A270" s="61" t="s">
        <v>712</v>
      </c>
      <c r="B270" s="61" t="s">
        <v>713</v>
      </c>
      <c r="C270" s="61" t="s">
        <v>1009</v>
      </c>
    </row>
    <row r="271" spans="1:3" x14ac:dyDescent="0.2">
      <c r="A271" s="61" t="s">
        <v>809</v>
      </c>
      <c r="B271" s="61" t="s">
        <v>810</v>
      </c>
      <c r="C271" s="61" t="s">
        <v>1009</v>
      </c>
    </row>
    <row r="272" spans="1:3" x14ac:dyDescent="0.2">
      <c r="A272" s="61" t="s">
        <v>1626</v>
      </c>
      <c r="B272" s="61" t="s">
        <v>1627</v>
      </c>
      <c r="C272" s="61" t="s">
        <v>1009</v>
      </c>
    </row>
    <row r="273" spans="1:3" x14ac:dyDescent="0.2">
      <c r="A273" s="61" t="s">
        <v>1600</v>
      </c>
      <c r="B273" s="61" t="s">
        <v>1601</v>
      </c>
      <c r="C273" s="61" t="s">
        <v>1009</v>
      </c>
    </row>
    <row r="274" spans="1:3" x14ac:dyDescent="0.2">
      <c r="A274" s="61" t="s">
        <v>1550</v>
      </c>
      <c r="B274" s="61" t="s">
        <v>1551</v>
      </c>
      <c r="C274" s="61" t="s">
        <v>1009</v>
      </c>
    </row>
    <row r="275" spans="1:3" x14ac:dyDescent="0.2">
      <c r="A275" s="61" t="s">
        <v>1556</v>
      </c>
      <c r="B275" s="61" t="s">
        <v>1557</v>
      </c>
      <c r="C275" s="61" t="s">
        <v>1009</v>
      </c>
    </row>
    <row r="276" spans="1:3" x14ac:dyDescent="0.2">
      <c r="A276" s="61" t="s">
        <v>1586</v>
      </c>
      <c r="B276" s="61" t="s">
        <v>1587</v>
      </c>
      <c r="C276" s="61" t="s">
        <v>1009</v>
      </c>
    </row>
    <row r="277" spans="1:3" x14ac:dyDescent="0.2">
      <c r="A277" s="61" t="s">
        <v>1584</v>
      </c>
      <c r="B277" s="61" t="s">
        <v>1585</v>
      </c>
      <c r="C277" s="61" t="s">
        <v>1009</v>
      </c>
    </row>
    <row r="278" spans="1:3" x14ac:dyDescent="0.2">
      <c r="A278" s="61" t="s">
        <v>1552</v>
      </c>
      <c r="B278" s="61" t="s">
        <v>1553</v>
      </c>
      <c r="C278" s="61" t="s">
        <v>1009</v>
      </c>
    </row>
    <row r="279" spans="1:3" x14ac:dyDescent="0.2">
      <c r="A279" s="61" t="s">
        <v>1566</v>
      </c>
      <c r="B279" s="61" t="s">
        <v>1567</v>
      </c>
      <c r="C279" s="61" t="s">
        <v>1009</v>
      </c>
    </row>
    <row r="280" spans="1:3" x14ac:dyDescent="0.2">
      <c r="A280" s="61" t="s">
        <v>836</v>
      </c>
      <c r="B280" s="61" t="s">
        <v>837</v>
      </c>
      <c r="C280" s="61" t="s">
        <v>1009</v>
      </c>
    </row>
    <row r="281" spans="1:3" x14ac:dyDescent="0.2">
      <c r="A281" s="61" t="s">
        <v>746</v>
      </c>
      <c r="B281" s="61" t="s">
        <v>747</v>
      </c>
      <c r="C281" s="61" t="s">
        <v>1009</v>
      </c>
    </row>
    <row r="282" spans="1:3" x14ac:dyDescent="0.2">
      <c r="A282" s="61" t="s">
        <v>974</v>
      </c>
      <c r="B282" s="61" t="s">
        <v>975</v>
      </c>
      <c r="C282" s="61" t="s">
        <v>1009</v>
      </c>
    </row>
    <row r="283" spans="1:3" x14ac:dyDescent="0.2">
      <c r="A283" s="61" t="s">
        <v>962</v>
      </c>
      <c r="B283" s="61" t="s">
        <v>963</v>
      </c>
      <c r="C283" s="61" t="s">
        <v>1009</v>
      </c>
    </row>
    <row r="284" spans="1:3" x14ac:dyDescent="0.2">
      <c r="A284" s="61" t="s">
        <v>732</v>
      </c>
      <c r="B284" s="61" t="s">
        <v>733</v>
      </c>
      <c r="C284" s="61" t="s">
        <v>1009</v>
      </c>
    </row>
    <row r="285" spans="1:3" x14ac:dyDescent="0.2">
      <c r="A285" s="61" t="s">
        <v>708</v>
      </c>
      <c r="B285" s="61" t="s">
        <v>709</v>
      </c>
      <c r="C285" s="61" t="s">
        <v>1009</v>
      </c>
    </row>
    <row r="286" spans="1:3" x14ac:dyDescent="0.2">
      <c r="A286" s="61" t="s">
        <v>897</v>
      </c>
      <c r="B286" s="61" t="s">
        <v>898</v>
      </c>
      <c r="C286" s="61" t="s">
        <v>1009</v>
      </c>
    </row>
    <row r="287" spans="1:3" x14ac:dyDescent="0.2">
      <c r="A287" s="61" t="s">
        <v>894</v>
      </c>
      <c r="B287" s="61" t="s">
        <v>895</v>
      </c>
      <c r="C287" s="61" t="s">
        <v>1009</v>
      </c>
    </row>
    <row r="288" spans="1:3" x14ac:dyDescent="0.2">
      <c r="A288" s="61" t="s">
        <v>726</v>
      </c>
      <c r="B288" s="61" t="s">
        <v>727</v>
      </c>
      <c r="C288" s="61" t="s">
        <v>1009</v>
      </c>
    </row>
    <row r="289" spans="1:3" x14ac:dyDescent="0.2">
      <c r="A289" s="61" t="s">
        <v>839</v>
      </c>
      <c r="B289" s="61" t="s">
        <v>840</v>
      </c>
      <c r="C289" s="61" t="s">
        <v>1009</v>
      </c>
    </row>
    <row r="290" spans="1:3" x14ac:dyDescent="0.2">
      <c r="A290" s="61" t="s">
        <v>825</v>
      </c>
      <c r="B290" s="61" t="s">
        <v>826</v>
      </c>
      <c r="C290" s="61" t="s">
        <v>1009</v>
      </c>
    </row>
    <row r="291" spans="1:3" x14ac:dyDescent="0.2">
      <c r="A291" s="61" t="s">
        <v>790</v>
      </c>
      <c r="B291" s="61" t="s">
        <v>791</v>
      </c>
      <c r="C291" s="61" t="s">
        <v>1009</v>
      </c>
    </row>
    <row r="292" spans="1:3" x14ac:dyDescent="0.2">
      <c r="A292" s="61" t="s">
        <v>718</v>
      </c>
      <c r="B292" s="61" t="s">
        <v>719</v>
      </c>
      <c r="C292" s="61" t="s">
        <v>1009</v>
      </c>
    </row>
    <row r="293" spans="1:3" x14ac:dyDescent="0.2">
      <c r="A293" s="61" t="s">
        <v>742</v>
      </c>
      <c r="B293" s="61" t="s">
        <v>743</v>
      </c>
      <c r="C293" s="61" t="s">
        <v>1009</v>
      </c>
    </row>
    <row r="294" spans="1:3" x14ac:dyDescent="0.2">
      <c r="A294" s="61" t="s">
        <v>710</v>
      </c>
      <c r="B294" s="61" t="s">
        <v>711</v>
      </c>
      <c r="C294" s="61" t="s">
        <v>1009</v>
      </c>
    </row>
    <row r="295" spans="1:3" x14ac:dyDescent="0.2">
      <c r="A295" s="61" t="s">
        <v>798</v>
      </c>
      <c r="B295" s="61" t="s">
        <v>799</v>
      </c>
      <c r="C295" s="61" t="s">
        <v>1009</v>
      </c>
    </row>
    <row r="296" spans="1:3" x14ac:dyDescent="0.2">
      <c r="A296" s="61" t="s">
        <v>775</v>
      </c>
      <c r="B296" s="61" t="s">
        <v>776</v>
      </c>
      <c r="C296" s="61" t="s">
        <v>1009</v>
      </c>
    </row>
    <row r="297" spans="1:3" x14ac:dyDescent="0.2">
      <c r="A297" s="61" t="s">
        <v>771</v>
      </c>
      <c r="B297" s="61" t="s">
        <v>772</v>
      </c>
      <c r="C297" s="61" t="s">
        <v>1009</v>
      </c>
    </row>
    <row r="298" spans="1:3" x14ac:dyDescent="0.2">
      <c r="A298" s="61" t="s">
        <v>821</v>
      </c>
      <c r="B298" s="61" t="s">
        <v>822</v>
      </c>
      <c r="C298" s="61" t="s">
        <v>1009</v>
      </c>
    </row>
    <row r="299" spans="1:3" x14ac:dyDescent="0.2">
      <c r="A299" s="61" t="s">
        <v>738</v>
      </c>
      <c r="B299" s="61" t="s">
        <v>739</v>
      </c>
      <c r="C299" s="61" t="s">
        <v>1009</v>
      </c>
    </row>
    <row r="300" spans="1:3" x14ac:dyDescent="0.2">
      <c r="A300" s="61" t="s">
        <v>1638</v>
      </c>
      <c r="B300" s="61" t="s">
        <v>1639</v>
      </c>
      <c r="C300" s="61" t="s">
        <v>1009</v>
      </c>
    </row>
    <row r="301" spans="1:3" x14ac:dyDescent="0.2">
      <c r="A301" s="61" t="s">
        <v>788</v>
      </c>
      <c r="B301" s="61" t="s">
        <v>789</v>
      </c>
      <c r="C301" s="61" t="s">
        <v>1009</v>
      </c>
    </row>
    <row r="302" spans="1:3" x14ac:dyDescent="0.2">
      <c r="A302" s="61" t="s">
        <v>1612</v>
      </c>
      <c r="B302" s="61" t="s">
        <v>1613</v>
      </c>
      <c r="C302" s="61" t="s">
        <v>1009</v>
      </c>
    </row>
    <row r="303" spans="1:3" x14ac:dyDescent="0.2">
      <c r="A303" s="61" t="s">
        <v>769</v>
      </c>
      <c r="B303" s="61" t="s">
        <v>770</v>
      </c>
      <c r="C303" s="61" t="s">
        <v>1009</v>
      </c>
    </row>
    <row r="304" spans="1:3" x14ac:dyDescent="0.2">
      <c r="A304" s="61" t="s">
        <v>740</v>
      </c>
      <c r="B304" s="61" t="s">
        <v>741</v>
      </c>
      <c r="C304" s="61" t="s">
        <v>1009</v>
      </c>
    </row>
    <row r="305" spans="1:3" x14ac:dyDescent="0.2">
      <c r="A305" s="61" t="s">
        <v>1558</v>
      </c>
      <c r="B305" s="61" t="s">
        <v>1559</v>
      </c>
      <c r="C305" s="61" t="s">
        <v>1009</v>
      </c>
    </row>
    <row r="306" spans="1:3" x14ac:dyDescent="0.2">
      <c r="A306" s="61" t="s">
        <v>1630</v>
      </c>
      <c r="B306" s="61" t="s">
        <v>1631</v>
      </c>
      <c r="C306" s="61" t="s">
        <v>1009</v>
      </c>
    </row>
    <row r="307" spans="1:3" x14ac:dyDescent="0.2">
      <c r="A307" s="61" t="s">
        <v>728</v>
      </c>
      <c r="B307" s="61" t="s">
        <v>729</v>
      </c>
      <c r="C307" s="61" t="s">
        <v>1009</v>
      </c>
    </row>
    <row r="308" spans="1:3" x14ac:dyDescent="0.2">
      <c r="A308" s="61" t="s">
        <v>1614</v>
      </c>
      <c r="B308" s="61" t="s">
        <v>1615</v>
      </c>
      <c r="C308" s="61" t="s">
        <v>1009</v>
      </c>
    </row>
    <row r="309" spans="1:3" x14ac:dyDescent="0.2">
      <c r="A309" s="61" t="s">
        <v>748</v>
      </c>
      <c r="B309" s="61" t="s">
        <v>749</v>
      </c>
      <c r="C309" s="61" t="s">
        <v>1009</v>
      </c>
    </row>
    <row r="310" spans="1:3" x14ac:dyDescent="0.2">
      <c r="A310" s="61" t="s">
        <v>784</v>
      </c>
      <c r="B310" s="61" t="s">
        <v>785</v>
      </c>
      <c r="C310" s="61" t="s">
        <v>1009</v>
      </c>
    </row>
    <row r="311" spans="1:3" x14ac:dyDescent="0.2">
      <c r="A311" s="61" t="s">
        <v>778</v>
      </c>
      <c r="B311" s="61" t="s">
        <v>779</v>
      </c>
      <c r="C311" s="61" t="s">
        <v>1009</v>
      </c>
    </row>
    <row r="312" spans="1:3" x14ac:dyDescent="0.2">
      <c r="A312" s="61" t="s">
        <v>862</v>
      </c>
      <c r="B312" s="61" t="s">
        <v>863</v>
      </c>
      <c r="C312" s="61" t="s">
        <v>1009</v>
      </c>
    </row>
    <row r="313" spans="1:3" x14ac:dyDescent="0.2">
      <c r="A313" s="61" t="s">
        <v>830</v>
      </c>
      <c r="B313" s="61" t="s">
        <v>831</v>
      </c>
      <c r="C313" s="61" t="s">
        <v>1009</v>
      </c>
    </row>
    <row r="314" spans="1:3" x14ac:dyDescent="0.2">
      <c r="A314" s="61" t="s">
        <v>846</v>
      </c>
      <c r="B314" s="61" t="s">
        <v>831</v>
      </c>
      <c r="C314" s="61" t="s">
        <v>1009</v>
      </c>
    </row>
    <row r="315" spans="1:3" x14ac:dyDescent="0.2">
      <c r="A315" s="61" t="s">
        <v>855</v>
      </c>
      <c r="B315" s="61" t="s">
        <v>856</v>
      </c>
      <c r="C315" s="61" t="s">
        <v>1009</v>
      </c>
    </row>
    <row r="316" spans="1:3" x14ac:dyDescent="0.2">
      <c r="A316" s="61" t="s">
        <v>892</v>
      </c>
      <c r="B316" s="61" t="s">
        <v>893</v>
      </c>
      <c r="C316" s="61" t="s">
        <v>1009</v>
      </c>
    </row>
    <row r="317" spans="1:3" x14ac:dyDescent="0.2">
      <c r="A317" s="61" t="s">
        <v>832</v>
      </c>
      <c r="B317" s="61" t="s">
        <v>833</v>
      </c>
      <c r="C317" s="61" t="s">
        <v>1009</v>
      </c>
    </row>
    <row r="318" spans="1:3" x14ac:dyDescent="0.2">
      <c r="A318" s="61" t="s">
        <v>849</v>
      </c>
      <c r="B318" s="61" t="s">
        <v>850</v>
      </c>
      <c r="C318" s="61" t="s">
        <v>1009</v>
      </c>
    </row>
    <row r="319" spans="1:3" x14ac:dyDescent="0.2">
      <c r="A319" s="61" t="s">
        <v>871</v>
      </c>
      <c r="B319" s="61" t="s">
        <v>872</v>
      </c>
      <c r="C319" s="61" t="s">
        <v>1009</v>
      </c>
    </row>
    <row r="320" spans="1:3" x14ac:dyDescent="0.2">
      <c r="A320" s="61" t="s">
        <v>873</v>
      </c>
      <c r="B320" s="61" t="s">
        <v>874</v>
      </c>
      <c r="C320" s="61" t="s">
        <v>1009</v>
      </c>
    </row>
    <row r="321" spans="1:3" x14ac:dyDescent="0.2">
      <c r="A321" s="61" t="s">
        <v>853</v>
      </c>
      <c r="B321" s="61" t="s">
        <v>854</v>
      </c>
      <c r="C321" s="61" t="s">
        <v>1009</v>
      </c>
    </row>
    <row r="322" spans="1:3" x14ac:dyDescent="0.2">
      <c r="A322" s="61" t="s">
        <v>982</v>
      </c>
      <c r="B322" s="61" t="s">
        <v>983</v>
      </c>
      <c r="C322" s="61" t="s">
        <v>1009</v>
      </c>
    </row>
    <row r="323" spans="1:3" x14ac:dyDescent="0.2">
      <c r="A323" s="61" t="s">
        <v>978</v>
      </c>
      <c r="B323" s="61" t="s">
        <v>979</v>
      </c>
      <c r="C323" s="61" t="s">
        <v>1009</v>
      </c>
    </row>
    <row r="324" spans="1:3" x14ac:dyDescent="0.2">
      <c r="A324" s="61" t="s">
        <v>980</v>
      </c>
      <c r="B324" s="61" t="s">
        <v>981</v>
      </c>
      <c r="C324" s="61" t="s">
        <v>1009</v>
      </c>
    </row>
    <row r="325" spans="1:3" x14ac:dyDescent="0.2">
      <c r="A325" s="61" t="s">
        <v>917</v>
      </c>
      <c r="B325" s="61" t="s">
        <v>918</v>
      </c>
      <c r="C325" s="61" t="s">
        <v>1009</v>
      </c>
    </row>
    <row r="326" spans="1:3" x14ac:dyDescent="0.2">
      <c r="A326" s="61" t="s">
        <v>932</v>
      </c>
      <c r="B326" s="61" t="s">
        <v>933</v>
      </c>
      <c r="C326" s="61" t="s">
        <v>1009</v>
      </c>
    </row>
    <row r="327" spans="1:3" x14ac:dyDescent="0.2">
      <c r="A327" s="61" t="s">
        <v>915</v>
      </c>
      <c r="B327" s="61" t="s">
        <v>916</v>
      </c>
      <c r="C327" s="61" t="s">
        <v>1009</v>
      </c>
    </row>
    <row r="328" spans="1:3" x14ac:dyDescent="0.2">
      <c r="A328" s="61" t="s">
        <v>869</v>
      </c>
      <c r="B328" s="61" t="s">
        <v>870</v>
      </c>
      <c r="C328" s="61" t="s">
        <v>1009</v>
      </c>
    </row>
    <row r="329" spans="1:3" x14ac:dyDescent="0.2">
      <c r="A329" s="61" t="s">
        <v>794</v>
      </c>
      <c r="B329" s="61" t="s">
        <v>795</v>
      </c>
      <c r="C329" s="61" t="s">
        <v>1009</v>
      </c>
    </row>
    <row r="330" spans="1:3" x14ac:dyDescent="0.2">
      <c r="A330" s="61" t="s">
        <v>986</v>
      </c>
      <c r="B330" s="61" t="s">
        <v>987</v>
      </c>
      <c r="C330" s="61" t="s">
        <v>1009</v>
      </c>
    </row>
    <row r="331" spans="1:3" x14ac:dyDescent="0.2">
      <c r="A331" s="61" t="s">
        <v>744</v>
      </c>
      <c r="B331" s="61" t="s">
        <v>745</v>
      </c>
      <c r="C331" s="61" t="s">
        <v>1009</v>
      </c>
    </row>
    <row r="332" spans="1:3" x14ac:dyDescent="0.2">
      <c r="A332" s="61" t="s">
        <v>782</v>
      </c>
      <c r="B332" s="61" t="s">
        <v>783</v>
      </c>
      <c r="C332" s="61" t="s">
        <v>1009</v>
      </c>
    </row>
    <row r="333" spans="1:3" x14ac:dyDescent="0.2">
      <c r="A333" s="61" t="s">
        <v>720</v>
      </c>
      <c r="B333" s="61" t="s">
        <v>721</v>
      </c>
      <c r="C333" s="61" t="s">
        <v>1009</v>
      </c>
    </row>
    <row r="334" spans="1:3" x14ac:dyDescent="0.2">
      <c r="A334" s="61" t="s">
        <v>1628</v>
      </c>
      <c r="B334" s="61" t="s">
        <v>1629</v>
      </c>
      <c r="C334" s="61" t="s">
        <v>1009</v>
      </c>
    </row>
    <row r="335" spans="1:3" x14ac:dyDescent="0.2">
      <c r="A335" s="61" t="s">
        <v>1598</v>
      </c>
      <c r="B335" s="61" t="s">
        <v>1599</v>
      </c>
      <c r="C335" s="61" t="s">
        <v>1009</v>
      </c>
    </row>
    <row r="336" spans="1:3" x14ac:dyDescent="0.2">
      <c r="A336" s="61" t="s">
        <v>759</v>
      </c>
      <c r="B336" s="61" t="s">
        <v>760</v>
      </c>
      <c r="C336" s="61" t="s">
        <v>1009</v>
      </c>
    </row>
    <row r="337" spans="1:3" x14ac:dyDescent="0.2">
      <c r="A337" s="61" t="s">
        <v>750</v>
      </c>
      <c r="B337" s="61" t="s">
        <v>751</v>
      </c>
      <c r="C337" s="61" t="s">
        <v>1009</v>
      </c>
    </row>
    <row r="338" spans="1:3" x14ac:dyDescent="0.2">
      <c r="A338" s="61" t="s">
        <v>1602</v>
      </c>
      <c r="B338" s="61" t="s">
        <v>1603</v>
      </c>
      <c r="C338" s="61" t="s">
        <v>1009</v>
      </c>
    </row>
    <row r="339" spans="1:3" x14ac:dyDescent="0.2">
      <c r="A339" s="61" t="s">
        <v>1568</v>
      </c>
      <c r="B339" s="61" t="s">
        <v>1569</v>
      </c>
      <c r="C339" s="61" t="s">
        <v>1009</v>
      </c>
    </row>
    <row r="340" spans="1:3" x14ac:dyDescent="0.2">
      <c r="A340" s="61" t="s">
        <v>773</v>
      </c>
      <c r="B340" s="61" t="s">
        <v>774</v>
      </c>
      <c r="C340" s="61" t="s">
        <v>1009</v>
      </c>
    </row>
    <row r="341" spans="1:3" x14ac:dyDescent="0.2">
      <c r="A341" s="61" t="s">
        <v>1554</v>
      </c>
      <c r="B341" s="61" t="s">
        <v>1555</v>
      </c>
      <c r="C341" s="61" t="s">
        <v>1009</v>
      </c>
    </row>
    <row r="342" spans="1:3" x14ac:dyDescent="0.2">
      <c r="A342" s="61" t="s">
        <v>1596</v>
      </c>
      <c r="B342" s="61" t="s">
        <v>1597</v>
      </c>
      <c r="C342" s="61" t="s">
        <v>1009</v>
      </c>
    </row>
    <row r="343" spans="1:3" x14ac:dyDescent="0.2">
      <c r="A343" s="61" t="s">
        <v>1592</v>
      </c>
      <c r="B343" s="61" t="s">
        <v>1593</v>
      </c>
      <c r="C343" s="61" t="s">
        <v>1009</v>
      </c>
    </row>
    <row r="344" spans="1:3" x14ac:dyDescent="0.2">
      <c r="A344" s="61" t="s">
        <v>1564</v>
      </c>
      <c r="B344" s="61" t="s">
        <v>1565</v>
      </c>
      <c r="C344" s="61" t="s">
        <v>1009</v>
      </c>
    </row>
    <row r="345" spans="1:3" x14ac:dyDescent="0.2">
      <c r="A345" s="61" t="s">
        <v>1606</v>
      </c>
      <c r="B345" s="61" t="s">
        <v>1607</v>
      </c>
      <c r="C345" s="61" t="s">
        <v>1009</v>
      </c>
    </row>
    <row r="346" spans="1:3" x14ac:dyDescent="0.2">
      <c r="A346" s="61" t="s">
        <v>1574</v>
      </c>
      <c r="B346" s="61" t="s">
        <v>1575</v>
      </c>
      <c r="C346" s="61" t="s">
        <v>1009</v>
      </c>
    </row>
    <row r="347" spans="1:3" x14ac:dyDescent="0.2">
      <c r="A347" s="61" t="s">
        <v>765</v>
      </c>
      <c r="B347" s="61" t="s">
        <v>766</v>
      </c>
      <c r="C347" s="61" t="s">
        <v>1009</v>
      </c>
    </row>
    <row r="348" spans="1:3" x14ac:dyDescent="0.2">
      <c r="A348" s="61" t="s">
        <v>951</v>
      </c>
      <c r="B348" s="61" t="s">
        <v>952</v>
      </c>
      <c r="C348" s="61" t="s">
        <v>1009</v>
      </c>
    </row>
    <row r="349" spans="1:3" x14ac:dyDescent="0.2">
      <c r="A349" s="61" t="s">
        <v>953</v>
      </c>
      <c r="B349" s="61" t="s">
        <v>954</v>
      </c>
      <c r="C349" s="61" t="s">
        <v>1009</v>
      </c>
    </row>
    <row r="350" spans="1:3" x14ac:dyDescent="0.2">
      <c r="A350" s="61" t="s">
        <v>943</v>
      </c>
      <c r="B350" s="61" t="s">
        <v>944</v>
      </c>
      <c r="C350" s="61" t="s">
        <v>1009</v>
      </c>
    </row>
    <row r="351" spans="1:3" x14ac:dyDescent="0.2">
      <c r="A351" s="61" t="s">
        <v>945</v>
      </c>
      <c r="B351" s="61" t="s">
        <v>946</v>
      </c>
      <c r="C351" s="61" t="s">
        <v>1009</v>
      </c>
    </row>
    <row r="352" spans="1:3" x14ac:dyDescent="0.2">
      <c r="A352" s="61" t="s">
        <v>1616</v>
      </c>
      <c r="B352" s="61" t="s">
        <v>1617</v>
      </c>
      <c r="C352" s="61" t="s">
        <v>1009</v>
      </c>
    </row>
    <row r="353" spans="1:3" x14ac:dyDescent="0.2">
      <c r="A353" s="61" t="s">
        <v>724</v>
      </c>
      <c r="B353" s="61" t="s">
        <v>725</v>
      </c>
      <c r="C353" s="61" t="s">
        <v>1009</v>
      </c>
    </row>
    <row r="354" spans="1:3" x14ac:dyDescent="0.2">
      <c r="A354" s="61" t="s">
        <v>967</v>
      </c>
      <c r="B354" s="61" t="s">
        <v>968</v>
      </c>
      <c r="C354" s="61" t="s">
        <v>1009</v>
      </c>
    </row>
    <row r="355" spans="1:3" x14ac:dyDescent="0.2">
      <c r="A355" s="61" t="s">
        <v>1544</v>
      </c>
      <c r="B355" s="61" t="s">
        <v>1545</v>
      </c>
      <c r="C355" s="61" t="s">
        <v>1009</v>
      </c>
    </row>
    <row r="356" spans="1:3" x14ac:dyDescent="0.2">
      <c r="A356" s="61" t="s">
        <v>792</v>
      </c>
      <c r="B356" s="61" t="s">
        <v>793</v>
      </c>
      <c r="C356" s="61" t="s">
        <v>1009</v>
      </c>
    </row>
    <row r="357" spans="1:3" x14ac:dyDescent="0.2">
      <c r="A357" s="61" t="s">
        <v>734</v>
      </c>
      <c r="B357" s="61" t="s">
        <v>735</v>
      </c>
      <c r="C357" s="61" t="s">
        <v>1009</v>
      </c>
    </row>
    <row r="358" spans="1:3" x14ac:dyDescent="0.2">
      <c r="A358" s="61" t="s">
        <v>736</v>
      </c>
      <c r="B358" s="61" t="s">
        <v>737</v>
      </c>
      <c r="C358" s="61" t="s">
        <v>1009</v>
      </c>
    </row>
    <row r="359" spans="1:3" x14ac:dyDescent="0.2">
      <c r="A359" s="61" t="s">
        <v>1570</v>
      </c>
      <c r="B359" s="61" t="s">
        <v>1571</v>
      </c>
      <c r="C359" s="61" t="s">
        <v>1009</v>
      </c>
    </row>
    <row r="360" spans="1:3" x14ac:dyDescent="0.2">
      <c r="A360" s="61" t="s">
        <v>1620</v>
      </c>
      <c r="B360" s="61" t="s">
        <v>1621</v>
      </c>
      <c r="C360" s="61" t="s">
        <v>1009</v>
      </c>
    </row>
    <row r="361" spans="1:3" x14ac:dyDescent="0.2">
      <c r="A361" s="61" t="s">
        <v>763</v>
      </c>
      <c r="B361" s="61" t="s">
        <v>764</v>
      </c>
      <c r="C361" s="61" t="s">
        <v>1009</v>
      </c>
    </row>
    <row r="362" spans="1:3" x14ac:dyDescent="0.2">
      <c r="A362" s="61" t="s">
        <v>1594</v>
      </c>
      <c r="B362" s="61" t="s">
        <v>1595</v>
      </c>
      <c r="C362" s="61" t="s">
        <v>1009</v>
      </c>
    </row>
    <row r="363" spans="1:3" x14ac:dyDescent="0.2">
      <c r="A363" s="61" t="s">
        <v>925</v>
      </c>
      <c r="B363" s="61" t="s">
        <v>926</v>
      </c>
      <c r="C363" s="61" t="s">
        <v>1009</v>
      </c>
    </row>
    <row r="364" spans="1:3" x14ac:dyDescent="0.2">
      <c r="A364" s="61" t="s">
        <v>1578</v>
      </c>
      <c r="B364" s="61" t="s">
        <v>1579</v>
      </c>
      <c r="C364" s="61" t="s">
        <v>1009</v>
      </c>
    </row>
    <row r="365" spans="1:3" x14ac:dyDescent="0.2">
      <c r="A365" s="61" t="s">
        <v>1644</v>
      </c>
      <c r="B365" s="61" t="s">
        <v>1645</v>
      </c>
      <c r="C365" s="61" t="s">
        <v>1009</v>
      </c>
    </row>
    <row r="366" spans="1:3" x14ac:dyDescent="0.2">
      <c r="A366" s="61" t="s">
        <v>858</v>
      </c>
      <c r="B366" s="61" t="s">
        <v>859</v>
      </c>
      <c r="C366" s="61" t="s">
        <v>1009</v>
      </c>
    </row>
    <row r="367" spans="1:3" x14ac:dyDescent="0.2">
      <c r="A367" s="61" t="s">
        <v>841</v>
      </c>
      <c r="B367" s="61" t="s">
        <v>842</v>
      </c>
      <c r="C367" s="61" t="s">
        <v>1009</v>
      </c>
    </row>
    <row r="368" spans="1:3" x14ac:dyDescent="0.2">
      <c r="A368" s="61" t="s">
        <v>844</v>
      </c>
      <c r="B368" s="61" t="s">
        <v>845</v>
      </c>
      <c r="C368" s="61" t="s">
        <v>1009</v>
      </c>
    </row>
    <row r="369" spans="1:3" x14ac:dyDescent="0.2">
      <c r="A369" s="61" t="s">
        <v>875</v>
      </c>
      <c r="B369" s="61" t="s">
        <v>876</v>
      </c>
      <c r="C369" s="61" t="s">
        <v>1009</v>
      </c>
    </row>
    <row r="370" spans="1:3" x14ac:dyDescent="0.2">
      <c r="A370" s="61" t="s">
        <v>891</v>
      </c>
      <c r="B370" s="61" t="s">
        <v>2042</v>
      </c>
      <c r="C370" s="61" t="s">
        <v>1009</v>
      </c>
    </row>
    <row r="371" spans="1:3" x14ac:dyDescent="0.2">
      <c r="A371" s="61" t="s">
        <v>930</v>
      </c>
      <c r="B371" s="61" t="s">
        <v>2043</v>
      </c>
      <c r="C371" s="61" t="s">
        <v>1009</v>
      </c>
    </row>
    <row r="372" spans="1:3" x14ac:dyDescent="0.2">
      <c r="A372" s="61" t="s">
        <v>929</v>
      </c>
      <c r="B372" s="61" t="s">
        <v>2044</v>
      </c>
      <c r="C372" s="61" t="s">
        <v>1009</v>
      </c>
    </row>
    <row r="373" spans="1:3" x14ac:dyDescent="0.2">
      <c r="A373" s="61" t="s">
        <v>931</v>
      </c>
      <c r="B373" s="61" t="s">
        <v>2045</v>
      </c>
      <c r="C373" s="61" t="s">
        <v>1009</v>
      </c>
    </row>
    <row r="374" spans="1:3" x14ac:dyDescent="0.2">
      <c r="A374" s="61" t="s">
        <v>887</v>
      </c>
      <c r="B374" s="61" t="s">
        <v>2046</v>
      </c>
      <c r="C374" s="61" t="s">
        <v>1009</v>
      </c>
    </row>
    <row r="375" spans="1:3" x14ac:dyDescent="0.2">
      <c r="A375" s="61" t="s">
        <v>889</v>
      </c>
      <c r="B375" s="61" t="s">
        <v>2047</v>
      </c>
      <c r="C375" s="61" t="s">
        <v>1009</v>
      </c>
    </row>
    <row r="376" spans="1:3" x14ac:dyDescent="0.2">
      <c r="A376" s="61" t="s">
        <v>877</v>
      </c>
      <c r="B376" s="61" t="s">
        <v>2048</v>
      </c>
      <c r="C376" s="61" t="s">
        <v>1009</v>
      </c>
    </row>
    <row r="377" spans="1:3" x14ac:dyDescent="0.2">
      <c r="A377" s="61" t="s">
        <v>888</v>
      </c>
      <c r="B377" s="61" t="s">
        <v>2049</v>
      </c>
      <c r="C377" s="61" t="s">
        <v>1009</v>
      </c>
    </row>
    <row r="378" spans="1:3" x14ac:dyDescent="0.2">
      <c r="A378" s="61" t="s">
        <v>823</v>
      </c>
      <c r="B378" s="61" t="s">
        <v>824</v>
      </c>
      <c r="C378" s="61" t="s">
        <v>1009</v>
      </c>
    </row>
    <row r="379" spans="1:3" x14ac:dyDescent="0.2">
      <c r="A379" s="61" t="s">
        <v>937</v>
      </c>
      <c r="B379" s="61" t="s">
        <v>938</v>
      </c>
      <c r="C379" s="61" t="s">
        <v>1009</v>
      </c>
    </row>
    <row r="380" spans="1:3" x14ac:dyDescent="0.2">
      <c r="A380" s="61" t="s">
        <v>935</v>
      </c>
      <c r="B380" s="61" t="s">
        <v>936</v>
      </c>
      <c r="C380" s="61" t="s">
        <v>1009</v>
      </c>
    </row>
    <row r="381" spans="1:3" x14ac:dyDescent="0.2">
      <c r="A381" s="61" t="s">
        <v>902</v>
      </c>
      <c r="B381" s="61" t="s">
        <v>903</v>
      </c>
      <c r="C381" s="61" t="s">
        <v>1009</v>
      </c>
    </row>
    <row r="382" spans="1:3" x14ac:dyDescent="0.2">
      <c r="A382" s="61" t="s">
        <v>904</v>
      </c>
      <c r="B382" s="61" t="s">
        <v>905</v>
      </c>
      <c r="C382" s="61" t="s">
        <v>1009</v>
      </c>
    </row>
    <row r="383" spans="1:3" x14ac:dyDescent="0.2">
      <c r="A383" s="61" t="s">
        <v>806</v>
      </c>
      <c r="B383" s="61" t="s">
        <v>807</v>
      </c>
      <c r="C383" s="61" t="s">
        <v>1009</v>
      </c>
    </row>
    <row r="384" spans="1:3" x14ac:dyDescent="0.2">
      <c r="A384" s="61" t="s">
        <v>811</v>
      </c>
      <c r="B384" s="61" t="s">
        <v>812</v>
      </c>
      <c r="C384" s="61" t="s">
        <v>1009</v>
      </c>
    </row>
    <row r="385" spans="1:3" x14ac:dyDescent="0.2">
      <c r="A385" s="61" t="s">
        <v>804</v>
      </c>
      <c r="B385" s="61" t="s">
        <v>805</v>
      </c>
      <c r="C385" s="61" t="s">
        <v>1009</v>
      </c>
    </row>
    <row r="386" spans="1:3" x14ac:dyDescent="0.2">
      <c r="A386" s="61" t="s">
        <v>752</v>
      </c>
      <c r="B386" s="61" t="s">
        <v>753</v>
      </c>
      <c r="C386" s="61" t="s">
        <v>1009</v>
      </c>
    </row>
    <row r="387" spans="1:3" x14ac:dyDescent="0.2">
      <c r="A387" s="61" t="s">
        <v>1021</v>
      </c>
      <c r="B387" s="61" t="s">
        <v>1022</v>
      </c>
      <c r="C387" s="61" t="s">
        <v>1010</v>
      </c>
    </row>
    <row r="388" spans="1:3" x14ac:dyDescent="0.2">
      <c r="A388" s="61" t="s">
        <v>1017</v>
      </c>
      <c r="B388" s="61" t="s">
        <v>1018</v>
      </c>
      <c r="C388" s="61" t="s">
        <v>1010</v>
      </c>
    </row>
    <row r="389" spans="1:3" x14ac:dyDescent="0.2">
      <c r="A389" s="61" t="s">
        <v>1017</v>
      </c>
      <c r="B389" s="61" t="s">
        <v>1018</v>
      </c>
      <c r="C389" s="61" t="s">
        <v>1010</v>
      </c>
    </row>
    <row r="390" spans="1:3" x14ac:dyDescent="0.2">
      <c r="A390" s="61" t="s">
        <v>1023</v>
      </c>
      <c r="B390" s="61" t="s">
        <v>1024</v>
      </c>
      <c r="C390" s="61" t="s">
        <v>1010</v>
      </c>
    </row>
    <row r="391" spans="1:3" x14ac:dyDescent="0.2">
      <c r="A391" s="61" t="s">
        <v>1025</v>
      </c>
      <c r="B391" s="61" t="s">
        <v>1026</v>
      </c>
      <c r="C391" s="61" t="s">
        <v>1010</v>
      </c>
    </row>
    <row r="392" spans="1:3" x14ac:dyDescent="0.2">
      <c r="A392" s="61" t="s">
        <v>2123</v>
      </c>
      <c r="B392" s="61" t="s">
        <v>2124</v>
      </c>
      <c r="C392" s="61" t="s">
        <v>1010</v>
      </c>
    </row>
    <row r="393" spans="1:3" x14ac:dyDescent="0.2">
      <c r="A393" s="61" t="s">
        <v>1490</v>
      </c>
      <c r="B393" s="61" t="s">
        <v>1491</v>
      </c>
      <c r="C393" s="61" t="s">
        <v>1010</v>
      </c>
    </row>
    <row r="394" spans="1:3" x14ac:dyDescent="0.2">
      <c r="A394" s="61" t="s">
        <v>1027</v>
      </c>
      <c r="B394" s="61" t="s">
        <v>1028</v>
      </c>
      <c r="C394" s="61" t="s">
        <v>1010</v>
      </c>
    </row>
    <row r="395" spans="1:3" x14ac:dyDescent="0.2">
      <c r="A395" s="61" t="s">
        <v>1029</v>
      </c>
      <c r="B395" s="61" t="s">
        <v>1030</v>
      </c>
      <c r="C395" s="61" t="s">
        <v>1010</v>
      </c>
    </row>
    <row r="396" spans="1:3" x14ac:dyDescent="0.2">
      <c r="A396" s="61" t="s">
        <v>2125</v>
      </c>
      <c r="B396" s="61" t="s">
        <v>2126</v>
      </c>
      <c r="C396" s="61" t="s">
        <v>1010</v>
      </c>
    </row>
    <row r="397" spans="1:3" x14ac:dyDescent="0.2">
      <c r="A397" s="61" t="s">
        <v>1031</v>
      </c>
      <c r="B397" s="61" t="s">
        <v>1032</v>
      </c>
      <c r="C397" s="61" t="s">
        <v>1010</v>
      </c>
    </row>
    <row r="398" spans="1:3" x14ac:dyDescent="0.2">
      <c r="A398" s="61" t="s">
        <v>1033</v>
      </c>
      <c r="B398" s="61" t="s">
        <v>1034</v>
      </c>
      <c r="C398" s="61" t="s">
        <v>1010</v>
      </c>
    </row>
    <row r="399" spans="1:3" x14ac:dyDescent="0.2">
      <c r="A399" s="61" t="s">
        <v>1015</v>
      </c>
      <c r="B399" s="61" t="s">
        <v>1016</v>
      </c>
      <c r="C399" s="61" t="s">
        <v>1010</v>
      </c>
    </row>
    <row r="400" spans="1:3" x14ac:dyDescent="0.2">
      <c r="A400" s="61" t="s">
        <v>1015</v>
      </c>
      <c r="B400" s="61" t="s">
        <v>1016</v>
      </c>
      <c r="C400" s="61" t="s">
        <v>1010</v>
      </c>
    </row>
    <row r="401" spans="1:3" x14ac:dyDescent="0.2">
      <c r="A401" s="61" t="s">
        <v>1035</v>
      </c>
      <c r="B401" s="61" t="s">
        <v>1016</v>
      </c>
      <c r="C401" s="61" t="s">
        <v>1010</v>
      </c>
    </row>
    <row r="402" spans="1:3" x14ac:dyDescent="0.2">
      <c r="A402" s="61" t="s">
        <v>1015</v>
      </c>
      <c r="B402" s="61" t="s">
        <v>1016</v>
      </c>
      <c r="C402" s="61" t="s">
        <v>1010</v>
      </c>
    </row>
    <row r="403" spans="1:3" x14ac:dyDescent="0.2">
      <c r="A403" s="61" t="s">
        <v>1015</v>
      </c>
      <c r="B403" s="61" t="s">
        <v>1016</v>
      </c>
      <c r="C403" s="61" t="s">
        <v>1010</v>
      </c>
    </row>
    <row r="404" spans="1:3" x14ac:dyDescent="0.2">
      <c r="A404" s="61" t="s">
        <v>1036</v>
      </c>
      <c r="B404" s="61" t="s">
        <v>997</v>
      </c>
      <c r="C404" s="61" t="s">
        <v>1010</v>
      </c>
    </row>
    <row r="405" spans="1:3" x14ac:dyDescent="0.2">
      <c r="A405" s="61" t="s">
        <v>1037</v>
      </c>
      <c r="B405" s="61" t="s">
        <v>997</v>
      </c>
      <c r="C405" s="61" t="s">
        <v>1010</v>
      </c>
    </row>
    <row r="406" spans="1:3" x14ac:dyDescent="0.2">
      <c r="A406" s="61" t="s">
        <v>1038</v>
      </c>
      <c r="B406" s="61" t="s">
        <v>1039</v>
      </c>
      <c r="C406" s="61" t="s">
        <v>1010</v>
      </c>
    </row>
    <row r="407" spans="1:3" x14ac:dyDescent="0.2">
      <c r="A407" s="61" t="s">
        <v>1524</v>
      </c>
      <c r="B407" s="61" t="s">
        <v>1523</v>
      </c>
      <c r="C407" s="61" t="s">
        <v>1010</v>
      </c>
    </row>
    <row r="408" spans="1:3" x14ac:dyDescent="0.2">
      <c r="A408" s="61" t="s">
        <v>1042</v>
      </c>
      <c r="B408" s="61" t="s">
        <v>1043</v>
      </c>
      <c r="C408" s="61" t="s">
        <v>1010</v>
      </c>
    </row>
    <row r="409" spans="1:3" x14ac:dyDescent="0.2">
      <c r="A409" s="61" t="s">
        <v>1040</v>
      </c>
      <c r="B409" s="61" t="s">
        <v>1041</v>
      </c>
      <c r="C409" s="61" t="s">
        <v>1010</v>
      </c>
    </row>
    <row r="410" spans="1:3" x14ac:dyDescent="0.2">
      <c r="A410" s="61" t="s">
        <v>1044</v>
      </c>
      <c r="B410" s="61" t="s">
        <v>1045</v>
      </c>
      <c r="C410" s="61" t="s">
        <v>1010</v>
      </c>
    </row>
    <row r="411" spans="1:3" x14ac:dyDescent="0.2">
      <c r="A411" s="61" t="s">
        <v>1046</v>
      </c>
      <c r="B411" s="61" t="s">
        <v>1047</v>
      </c>
      <c r="C411" s="61" t="s">
        <v>1010</v>
      </c>
    </row>
    <row r="412" spans="1:3" x14ac:dyDescent="0.2">
      <c r="A412" s="61" t="s">
        <v>1049</v>
      </c>
      <c r="B412" s="61" t="s">
        <v>992</v>
      </c>
      <c r="C412" s="61" t="s">
        <v>1010</v>
      </c>
    </row>
    <row r="413" spans="1:3" x14ac:dyDescent="0.2">
      <c r="A413" s="61" t="s">
        <v>1048</v>
      </c>
      <c r="B413" s="61" t="s">
        <v>998</v>
      </c>
      <c r="C413" s="61" t="s">
        <v>1010</v>
      </c>
    </row>
    <row r="414" spans="1:3" x14ac:dyDescent="0.2">
      <c r="A414" s="61" t="s">
        <v>1192</v>
      </c>
      <c r="B414" s="61" t="s">
        <v>996</v>
      </c>
      <c r="C414" s="61" t="s">
        <v>1010</v>
      </c>
    </row>
    <row r="415" spans="1:3" x14ac:dyDescent="0.2">
      <c r="A415" s="61" t="s">
        <v>2121</v>
      </c>
      <c r="B415" s="61" t="s">
        <v>2122</v>
      </c>
      <c r="C415" s="61" t="s">
        <v>1010</v>
      </c>
    </row>
    <row r="416" spans="1:3" x14ac:dyDescent="0.2">
      <c r="A416" s="61" t="s">
        <v>1050</v>
      </c>
      <c r="B416" s="61" t="s">
        <v>1051</v>
      </c>
      <c r="C416" s="61" t="s">
        <v>1010</v>
      </c>
    </row>
    <row r="417" spans="1:3" x14ac:dyDescent="0.2">
      <c r="A417" s="61" t="s">
        <v>1052</v>
      </c>
      <c r="B417" s="61" t="s">
        <v>1053</v>
      </c>
      <c r="C417" s="61" t="s">
        <v>1010</v>
      </c>
    </row>
    <row r="418" spans="1:3" x14ac:dyDescent="0.2">
      <c r="A418" s="61" t="s">
        <v>1054</v>
      </c>
      <c r="B418" s="61" t="s">
        <v>1055</v>
      </c>
      <c r="C418" s="61" t="s">
        <v>1010</v>
      </c>
    </row>
    <row r="419" spans="1:3" x14ac:dyDescent="0.2">
      <c r="A419" s="61" t="s">
        <v>1056</v>
      </c>
      <c r="B419" s="61" t="s">
        <v>1057</v>
      </c>
      <c r="C419" s="61" t="s">
        <v>1010</v>
      </c>
    </row>
    <row r="420" spans="1:3" x14ac:dyDescent="0.2">
      <c r="A420" s="61" t="s">
        <v>1058</v>
      </c>
      <c r="B420" s="61" t="s">
        <v>1059</v>
      </c>
      <c r="C420" s="61" t="s">
        <v>1010</v>
      </c>
    </row>
    <row r="421" spans="1:3" x14ac:dyDescent="0.2">
      <c r="A421" s="61" t="s">
        <v>1060</v>
      </c>
      <c r="B421" s="61" t="s">
        <v>1061</v>
      </c>
      <c r="C421" s="61" t="s">
        <v>1010</v>
      </c>
    </row>
    <row r="422" spans="1:3" x14ac:dyDescent="0.2">
      <c r="A422" s="61" t="s">
        <v>1062</v>
      </c>
      <c r="B422" s="61" t="s">
        <v>1063</v>
      </c>
      <c r="C422" s="61" t="s">
        <v>1010</v>
      </c>
    </row>
    <row r="423" spans="1:3" x14ac:dyDescent="0.2">
      <c r="A423" s="61" t="s">
        <v>1064</v>
      </c>
      <c r="B423" s="61" t="s">
        <v>1065</v>
      </c>
      <c r="C423" s="61" t="s">
        <v>1010</v>
      </c>
    </row>
    <row r="424" spans="1:3" x14ac:dyDescent="0.2">
      <c r="A424" s="61" t="s">
        <v>1066</v>
      </c>
      <c r="B424" s="61" t="s">
        <v>1067</v>
      </c>
      <c r="C424" s="61" t="s">
        <v>1010</v>
      </c>
    </row>
    <row r="425" spans="1:3" x14ac:dyDescent="0.2">
      <c r="A425" s="61" t="s">
        <v>1068</v>
      </c>
      <c r="B425" s="61" t="s">
        <v>2189</v>
      </c>
      <c r="C425" s="61" t="s">
        <v>1010</v>
      </c>
    </row>
    <row r="426" spans="1:3" x14ac:dyDescent="0.2">
      <c r="A426" s="61" t="s">
        <v>1069</v>
      </c>
      <c r="B426" s="61" t="s">
        <v>2190</v>
      </c>
      <c r="C426" s="61" t="s">
        <v>1010</v>
      </c>
    </row>
    <row r="427" spans="1:3" x14ac:dyDescent="0.2">
      <c r="A427" s="61" t="s">
        <v>1195</v>
      </c>
      <c r="B427" s="61" t="s">
        <v>2191</v>
      </c>
      <c r="C427" s="61" t="s">
        <v>1010</v>
      </c>
    </row>
    <row r="428" spans="1:3" x14ac:dyDescent="0.2">
      <c r="A428" s="61" t="s">
        <v>1070</v>
      </c>
      <c r="B428" s="61" t="s">
        <v>2192</v>
      </c>
      <c r="C428" s="61" t="s">
        <v>1010</v>
      </c>
    </row>
    <row r="429" spans="1:3" x14ac:dyDescent="0.2">
      <c r="A429" s="61" t="s">
        <v>1071</v>
      </c>
      <c r="B429" s="61" t="s">
        <v>2193</v>
      </c>
      <c r="C429" s="61" t="s">
        <v>1010</v>
      </c>
    </row>
    <row r="430" spans="1:3" x14ac:dyDescent="0.2">
      <c r="A430" s="61" t="s">
        <v>2067</v>
      </c>
      <c r="B430" s="61" t="s">
        <v>2070</v>
      </c>
      <c r="C430" s="61" t="s">
        <v>1010</v>
      </c>
    </row>
    <row r="431" spans="1:3" x14ac:dyDescent="0.2">
      <c r="A431" s="61" t="s">
        <v>1072</v>
      </c>
      <c r="B431" s="61" t="s">
        <v>2194</v>
      </c>
      <c r="C431" s="61" t="s">
        <v>1010</v>
      </c>
    </row>
    <row r="432" spans="1:3" x14ac:dyDescent="0.2">
      <c r="A432" s="61" t="s">
        <v>1073</v>
      </c>
      <c r="B432" s="61" t="s">
        <v>2195</v>
      </c>
      <c r="C432" s="61" t="s">
        <v>1010</v>
      </c>
    </row>
    <row r="433" spans="1:3" x14ac:dyDescent="0.2">
      <c r="A433" s="61" t="s">
        <v>2063</v>
      </c>
      <c r="B433" s="61" t="s">
        <v>1800</v>
      </c>
      <c r="C433" s="61" t="s">
        <v>1010</v>
      </c>
    </row>
    <row r="434" spans="1:3" x14ac:dyDescent="0.2">
      <c r="A434" s="61" t="s">
        <v>2031</v>
      </c>
      <c r="B434" s="61" t="s">
        <v>2030</v>
      </c>
      <c r="C434" s="61" t="s">
        <v>1010</v>
      </c>
    </row>
    <row r="435" spans="1:3" x14ac:dyDescent="0.2">
      <c r="A435" s="61" t="s">
        <v>1074</v>
      </c>
      <c r="B435" s="61" t="s">
        <v>2196</v>
      </c>
      <c r="C435" s="61" t="s">
        <v>1010</v>
      </c>
    </row>
    <row r="436" spans="1:3" x14ac:dyDescent="0.2">
      <c r="A436" s="61" t="s">
        <v>1075</v>
      </c>
      <c r="B436" s="61" t="s">
        <v>2197</v>
      </c>
      <c r="C436" s="61" t="s">
        <v>1010</v>
      </c>
    </row>
    <row r="437" spans="1:3" x14ac:dyDescent="0.2">
      <c r="A437" s="61" t="s">
        <v>1076</v>
      </c>
      <c r="B437" s="61" t="s">
        <v>2198</v>
      </c>
      <c r="C437" s="61" t="s">
        <v>1010</v>
      </c>
    </row>
    <row r="438" spans="1:3" x14ac:dyDescent="0.2">
      <c r="A438" s="61" t="s">
        <v>1077</v>
      </c>
      <c r="B438" s="61" t="s">
        <v>2199</v>
      </c>
      <c r="C438" s="61" t="s">
        <v>1010</v>
      </c>
    </row>
    <row r="439" spans="1:3" x14ac:dyDescent="0.2">
      <c r="A439" s="61" t="s">
        <v>1078</v>
      </c>
      <c r="B439" s="61" t="s">
        <v>2200</v>
      </c>
      <c r="C439" s="61" t="s">
        <v>1010</v>
      </c>
    </row>
    <row r="440" spans="1:3" x14ac:dyDescent="0.2">
      <c r="A440" s="61" t="s">
        <v>1079</v>
      </c>
      <c r="B440" s="61" t="s">
        <v>2201</v>
      </c>
      <c r="C440" s="61" t="s">
        <v>1010</v>
      </c>
    </row>
    <row r="441" spans="1:3" x14ac:dyDescent="0.2">
      <c r="A441" s="61" t="s">
        <v>1462</v>
      </c>
      <c r="B441" s="61" t="s">
        <v>1463</v>
      </c>
      <c r="C441" s="61" t="s">
        <v>1010</v>
      </c>
    </row>
    <row r="442" spans="1:3" x14ac:dyDescent="0.2">
      <c r="A442" s="61" t="s">
        <v>1196</v>
      </c>
      <c r="B442" s="61" t="s">
        <v>2202</v>
      </c>
      <c r="C442" s="61" t="s">
        <v>1010</v>
      </c>
    </row>
    <row r="443" spans="1:3" x14ac:dyDescent="0.2">
      <c r="A443" s="61" t="s">
        <v>1080</v>
      </c>
      <c r="B443" s="61" t="s">
        <v>2203</v>
      </c>
      <c r="C443" s="61" t="s">
        <v>1010</v>
      </c>
    </row>
    <row r="444" spans="1:3" x14ac:dyDescent="0.2">
      <c r="A444" s="61" t="s">
        <v>1081</v>
      </c>
      <c r="B444" s="61" t="s">
        <v>2204</v>
      </c>
      <c r="C444" s="61" t="s">
        <v>1010</v>
      </c>
    </row>
    <row r="445" spans="1:3" x14ac:dyDescent="0.2">
      <c r="A445" s="61" t="s">
        <v>1082</v>
      </c>
      <c r="B445" s="61" t="s">
        <v>2205</v>
      </c>
      <c r="C445" s="61" t="s">
        <v>1010</v>
      </c>
    </row>
    <row r="446" spans="1:3" x14ac:dyDescent="0.2">
      <c r="A446" s="61" t="s">
        <v>1083</v>
      </c>
      <c r="B446" s="61" t="s">
        <v>2206</v>
      </c>
      <c r="C446" s="61" t="s">
        <v>1010</v>
      </c>
    </row>
    <row r="447" spans="1:3" x14ac:dyDescent="0.2">
      <c r="A447" s="61" t="s">
        <v>1084</v>
      </c>
      <c r="B447" s="61" t="s">
        <v>2207</v>
      </c>
      <c r="C447" s="61" t="s">
        <v>1010</v>
      </c>
    </row>
    <row r="448" spans="1:3" x14ac:dyDescent="0.2">
      <c r="A448" s="61" t="s">
        <v>1483</v>
      </c>
      <c r="B448" s="61" t="s">
        <v>1484</v>
      </c>
      <c r="C448" s="61" t="s">
        <v>1010</v>
      </c>
    </row>
    <row r="449" spans="1:3" x14ac:dyDescent="0.2">
      <c r="A449" s="61" t="s">
        <v>2071</v>
      </c>
      <c r="B449" s="61" t="s">
        <v>2072</v>
      </c>
      <c r="C449" s="61" t="s">
        <v>1010</v>
      </c>
    </row>
    <row r="450" spans="1:3" x14ac:dyDescent="0.2">
      <c r="A450" s="61" t="s">
        <v>2073</v>
      </c>
      <c r="B450" s="61" t="s">
        <v>2074</v>
      </c>
      <c r="C450" s="61" t="s">
        <v>1010</v>
      </c>
    </row>
    <row r="451" spans="1:3" x14ac:dyDescent="0.2">
      <c r="A451" s="61" t="s">
        <v>2075</v>
      </c>
      <c r="B451" s="61" t="s">
        <v>2076</v>
      </c>
      <c r="C451" s="61" t="s">
        <v>1010</v>
      </c>
    </row>
    <row r="452" spans="1:3" x14ac:dyDescent="0.2">
      <c r="A452" s="61" t="s">
        <v>2068</v>
      </c>
      <c r="B452" s="61" t="s">
        <v>2069</v>
      </c>
      <c r="C452" s="61" t="s">
        <v>1010</v>
      </c>
    </row>
    <row r="453" spans="1:3" x14ac:dyDescent="0.2">
      <c r="A453" s="61" t="s">
        <v>2077</v>
      </c>
      <c r="B453" s="61" t="s">
        <v>2078</v>
      </c>
      <c r="C453" s="61" t="s">
        <v>1010</v>
      </c>
    </row>
    <row r="454" spans="1:3" x14ac:dyDescent="0.2">
      <c r="A454" s="61" t="s">
        <v>1193</v>
      </c>
      <c r="B454" s="61" t="s">
        <v>1194</v>
      </c>
      <c r="C454" s="61" t="s">
        <v>1010</v>
      </c>
    </row>
    <row r="455" spans="1:3" x14ac:dyDescent="0.2">
      <c r="A455" s="61" t="s">
        <v>2079</v>
      </c>
      <c r="B455" s="61" t="s">
        <v>2080</v>
      </c>
      <c r="C455" s="61" t="s">
        <v>1010</v>
      </c>
    </row>
    <row r="456" spans="1:3" x14ac:dyDescent="0.2">
      <c r="A456" s="61" t="s">
        <v>2061</v>
      </c>
      <c r="B456" s="61" t="s">
        <v>2062</v>
      </c>
      <c r="C456" s="61" t="s">
        <v>1010</v>
      </c>
    </row>
    <row r="457" spans="1:3" x14ac:dyDescent="0.2">
      <c r="A457" s="61" t="s">
        <v>1085</v>
      </c>
      <c r="B457" s="61" t="s">
        <v>1086</v>
      </c>
      <c r="C457" s="61" t="s">
        <v>1010</v>
      </c>
    </row>
    <row r="458" spans="1:3" x14ac:dyDescent="0.2">
      <c r="A458" s="61" t="s">
        <v>2081</v>
      </c>
      <c r="B458" s="61" t="s">
        <v>2082</v>
      </c>
      <c r="C458" s="61" t="s">
        <v>1010</v>
      </c>
    </row>
    <row r="459" spans="1:3" x14ac:dyDescent="0.2">
      <c r="A459" s="61" t="s">
        <v>1087</v>
      </c>
      <c r="B459" s="61" t="s">
        <v>1088</v>
      </c>
      <c r="C459" s="61" t="s">
        <v>1010</v>
      </c>
    </row>
    <row r="460" spans="1:3" x14ac:dyDescent="0.2">
      <c r="A460" s="61" t="s">
        <v>1089</v>
      </c>
      <c r="B460" s="61" t="s">
        <v>1090</v>
      </c>
      <c r="C460" s="61" t="s">
        <v>1010</v>
      </c>
    </row>
    <row r="461" spans="1:3" x14ac:dyDescent="0.2">
      <c r="A461" s="61" t="s">
        <v>2083</v>
      </c>
      <c r="B461" s="61" t="s">
        <v>2084</v>
      </c>
      <c r="C461" s="61" t="s">
        <v>1010</v>
      </c>
    </row>
    <row r="462" spans="1:3" x14ac:dyDescent="0.2">
      <c r="A462" s="61" t="s">
        <v>1091</v>
      </c>
      <c r="B462" s="61" t="s">
        <v>1092</v>
      </c>
      <c r="C462" s="61" t="s">
        <v>1010</v>
      </c>
    </row>
    <row r="463" spans="1:3" x14ac:dyDescent="0.2">
      <c r="A463" s="61" t="s">
        <v>1093</v>
      </c>
      <c r="B463" s="61" t="s">
        <v>1094</v>
      </c>
      <c r="C463" s="61" t="s">
        <v>1010</v>
      </c>
    </row>
    <row r="464" spans="1:3" x14ac:dyDescent="0.2">
      <c r="A464" s="61" t="s">
        <v>1095</v>
      </c>
      <c r="B464" s="61" t="s">
        <v>994</v>
      </c>
      <c r="C464" s="61" t="s">
        <v>1010</v>
      </c>
    </row>
    <row r="465" spans="1:3" x14ac:dyDescent="0.2">
      <c r="A465" s="61" t="s">
        <v>1096</v>
      </c>
      <c r="B465" s="61" t="s">
        <v>2050</v>
      </c>
      <c r="C465" s="61" t="s">
        <v>1010</v>
      </c>
    </row>
    <row r="466" spans="1:3" x14ac:dyDescent="0.2">
      <c r="A466" s="61" t="s">
        <v>1097</v>
      </c>
      <c r="B466" s="61" t="s">
        <v>1098</v>
      </c>
      <c r="C466" s="61" t="s">
        <v>1010</v>
      </c>
    </row>
    <row r="467" spans="1:3" x14ac:dyDescent="0.2">
      <c r="A467" s="61" t="s">
        <v>1099</v>
      </c>
      <c r="B467" s="61" t="s">
        <v>1100</v>
      </c>
      <c r="C467" s="61" t="s">
        <v>1010</v>
      </c>
    </row>
    <row r="468" spans="1:3" x14ac:dyDescent="0.2">
      <c r="A468" s="61" t="s">
        <v>2127</v>
      </c>
      <c r="B468" s="61" t="s">
        <v>2128</v>
      </c>
      <c r="C468" s="61" t="s">
        <v>1010</v>
      </c>
    </row>
    <row r="469" spans="1:3" x14ac:dyDescent="0.2">
      <c r="A469" s="61" t="s">
        <v>1101</v>
      </c>
      <c r="B469" s="61" t="s">
        <v>999</v>
      </c>
      <c r="C469" s="61" t="s">
        <v>1010</v>
      </c>
    </row>
    <row r="470" spans="1:3" x14ac:dyDescent="0.2">
      <c r="A470" s="61" t="s">
        <v>1102</v>
      </c>
      <c r="B470" s="61" t="s">
        <v>1103</v>
      </c>
      <c r="C470" s="61" t="s">
        <v>1010</v>
      </c>
    </row>
    <row r="471" spans="1:3" x14ac:dyDescent="0.2">
      <c r="A471" s="61" t="s">
        <v>1104</v>
      </c>
      <c r="B471" s="61" t="s">
        <v>1105</v>
      </c>
      <c r="C471" s="61" t="s">
        <v>1010</v>
      </c>
    </row>
    <row r="472" spans="1:3" x14ac:dyDescent="0.2">
      <c r="A472" s="61" t="s">
        <v>1106</v>
      </c>
      <c r="B472" s="61" t="s">
        <v>1107</v>
      </c>
      <c r="C472" s="61" t="s">
        <v>1010</v>
      </c>
    </row>
    <row r="473" spans="1:3" x14ac:dyDescent="0.2">
      <c r="A473" s="61" t="s">
        <v>1108</v>
      </c>
      <c r="B473" s="61" t="s">
        <v>1109</v>
      </c>
      <c r="C473" s="61" t="s">
        <v>1010</v>
      </c>
    </row>
    <row r="474" spans="1:3" x14ac:dyDescent="0.2">
      <c r="A474" s="61" t="s">
        <v>2129</v>
      </c>
      <c r="B474" s="61" t="s">
        <v>2130</v>
      </c>
      <c r="C474" s="61" t="s">
        <v>1010</v>
      </c>
    </row>
    <row r="475" spans="1:3" x14ac:dyDescent="0.2">
      <c r="A475" s="61" t="s">
        <v>1190</v>
      </c>
      <c r="B475" s="61" t="s">
        <v>1191</v>
      </c>
      <c r="C475" s="61" t="s">
        <v>1010</v>
      </c>
    </row>
    <row r="476" spans="1:3" x14ac:dyDescent="0.2">
      <c r="A476" s="61" t="s">
        <v>1015</v>
      </c>
      <c r="B476" s="61" t="s">
        <v>1189</v>
      </c>
      <c r="C476" s="61" t="s">
        <v>1010</v>
      </c>
    </row>
    <row r="477" spans="1:3" x14ac:dyDescent="0.2">
      <c r="A477" s="61" t="s">
        <v>2085</v>
      </c>
      <c r="B477" s="61" t="s">
        <v>2086</v>
      </c>
      <c r="C477" s="61" t="s">
        <v>1010</v>
      </c>
    </row>
    <row r="478" spans="1:3" x14ac:dyDescent="0.2">
      <c r="A478" s="61" t="s">
        <v>1110</v>
      </c>
      <c r="B478" s="61" t="s">
        <v>1111</v>
      </c>
      <c r="C478" s="61" t="s">
        <v>1010</v>
      </c>
    </row>
    <row r="479" spans="1:3" x14ac:dyDescent="0.2">
      <c r="A479" s="61" t="s">
        <v>1112</v>
      </c>
      <c r="B479" s="61" t="s">
        <v>1113</v>
      </c>
      <c r="C479" s="61" t="s">
        <v>1010</v>
      </c>
    </row>
    <row r="480" spans="1:3" x14ac:dyDescent="0.2">
      <c r="A480" s="61" t="s">
        <v>1114</v>
      </c>
      <c r="B480" s="61" t="s">
        <v>1115</v>
      </c>
      <c r="C480" s="61" t="s">
        <v>1010</v>
      </c>
    </row>
    <row r="481" spans="1:3" x14ac:dyDescent="0.2">
      <c r="A481" s="61" t="s">
        <v>2087</v>
      </c>
      <c r="B481" s="61" t="s">
        <v>2088</v>
      </c>
      <c r="C481" s="61" t="s">
        <v>1010</v>
      </c>
    </row>
    <row r="482" spans="1:3" x14ac:dyDescent="0.2">
      <c r="A482" s="61" t="s">
        <v>2089</v>
      </c>
      <c r="B482" s="61" t="s">
        <v>2090</v>
      </c>
      <c r="C482" s="61" t="s">
        <v>1010</v>
      </c>
    </row>
    <row r="483" spans="1:3" x14ac:dyDescent="0.2">
      <c r="A483" s="61" t="s">
        <v>2091</v>
      </c>
      <c r="B483" s="61" t="s">
        <v>2092</v>
      </c>
      <c r="C483" s="61" t="s">
        <v>1010</v>
      </c>
    </row>
    <row r="484" spans="1:3" x14ac:dyDescent="0.2">
      <c r="A484" s="61" t="s">
        <v>2093</v>
      </c>
      <c r="B484" s="61" t="s">
        <v>2094</v>
      </c>
      <c r="C484" s="61" t="s">
        <v>1010</v>
      </c>
    </row>
    <row r="485" spans="1:3" x14ac:dyDescent="0.2">
      <c r="A485" s="61" t="s">
        <v>1116</v>
      </c>
      <c r="B485" s="61" t="s">
        <v>1117</v>
      </c>
      <c r="C485" s="61" t="s">
        <v>1010</v>
      </c>
    </row>
    <row r="486" spans="1:3" x14ac:dyDescent="0.2">
      <c r="A486" s="61" t="s">
        <v>2095</v>
      </c>
      <c r="B486" s="61" t="s">
        <v>2096</v>
      </c>
      <c r="C486" s="61" t="s">
        <v>1010</v>
      </c>
    </row>
    <row r="487" spans="1:3" x14ac:dyDescent="0.2">
      <c r="A487" s="61" t="s">
        <v>1118</v>
      </c>
      <c r="B487" s="61" t="s">
        <v>993</v>
      </c>
      <c r="C487" s="61" t="s">
        <v>1010</v>
      </c>
    </row>
    <row r="488" spans="1:3" x14ac:dyDescent="0.2">
      <c r="A488" s="61" t="s">
        <v>1119</v>
      </c>
      <c r="B488" s="61" t="s">
        <v>1120</v>
      </c>
      <c r="C488" s="61" t="s">
        <v>1010</v>
      </c>
    </row>
    <row r="489" spans="1:3" x14ac:dyDescent="0.2">
      <c r="A489" s="61" t="s">
        <v>1508</v>
      </c>
      <c r="B489" s="61" t="s">
        <v>1507</v>
      </c>
      <c r="C489" s="61" t="s">
        <v>1010</v>
      </c>
    </row>
    <row r="490" spans="1:3" x14ac:dyDescent="0.2">
      <c r="A490" s="61" t="s">
        <v>1197</v>
      </c>
      <c r="B490" s="61" t="s">
        <v>995</v>
      </c>
      <c r="C490" s="61" t="s">
        <v>1010</v>
      </c>
    </row>
    <row r="491" spans="1:3" x14ac:dyDescent="0.2">
      <c r="A491" s="61" t="s">
        <v>1121</v>
      </c>
      <c r="B491" s="61" t="s">
        <v>1122</v>
      </c>
      <c r="C491" s="61" t="s">
        <v>1010</v>
      </c>
    </row>
    <row r="492" spans="1:3" x14ac:dyDescent="0.2">
      <c r="A492" s="61" t="s">
        <v>1123</v>
      </c>
      <c r="B492" s="61" t="s">
        <v>1124</v>
      </c>
      <c r="C492" s="61" t="s">
        <v>1010</v>
      </c>
    </row>
    <row r="493" spans="1:3" x14ac:dyDescent="0.2">
      <c r="A493" s="61" t="s">
        <v>1125</v>
      </c>
      <c r="B493" s="61" t="s">
        <v>1126</v>
      </c>
      <c r="C493" s="61" t="s">
        <v>1010</v>
      </c>
    </row>
    <row r="494" spans="1:3" x14ac:dyDescent="0.2">
      <c r="A494" s="61" t="s">
        <v>1127</v>
      </c>
      <c r="B494" s="61" t="s">
        <v>1128</v>
      </c>
      <c r="C494" s="61" t="s">
        <v>1010</v>
      </c>
    </row>
    <row r="495" spans="1:3" x14ac:dyDescent="0.2">
      <c r="A495" s="61" t="s">
        <v>1129</v>
      </c>
      <c r="B495" s="61" t="s">
        <v>1130</v>
      </c>
      <c r="C495" s="61" t="s">
        <v>1010</v>
      </c>
    </row>
    <row r="496" spans="1:3" x14ac:dyDescent="0.2">
      <c r="A496" s="61" t="s">
        <v>1198</v>
      </c>
      <c r="B496" s="61" t="s">
        <v>2051</v>
      </c>
      <c r="C496" s="61" t="s">
        <v>1010</v>
      </c>
    </row>
    <row r="497" spans="1:3" x14ac:dyDescent="0.2">
      <c r="A497" s="61" t="s">
        <v>1131</v>
      </c>
      <c r="B497" s="61" t="s">
        <v>1000</v>
      </c>
      <c r="C497" s="61" t="s">
        <v>1010</v>
      </c>
    </row>
    <row r="498" spans="1:3" x14ac:dyDescent="0.2">
      <c r="A498" s="61" t="s">
        <v>1199</v>
      </c>
      <c r="B498" s="61" t="s">
        <v>1200</v>
      </c>
      <c r="C498" s="61" t="s">
        <v>1010</v>
      </c>
    </row>
    <row r="499" spans="1:3" x14ac:dyDescent="0.2">
      <c r="A499" s="61" t="s">
        <v>1201</v>
      </c>
      <c r="B499" s="61" t="s">
        <v>1202</v>
      </c>
      <c r="C499" s="61" t="s">
        <v>1010</v>
      </c>
    </row>
    <row r="500" spans="1:3" x14ac:dyDescent="0.2">
      <c r="A500" s="61" t="s">
        <v>1132</v>
      </c>
      <c r="B500" s="61" t="s">
        <v>1133</v>
      </c>
      <c r="C500" s="61" t="s">
        <v>1010</v>
      </c>
    </row>
    <row r="501" spans="1:3" x14ac:dyDescent="0.2">
      <c r="A501" s="61" t="s">
        <v>1134</v>
      </c>
      <c r="B501" s="61" t="s">
        <v>1135</v>
      </c>
      <c r="C501" s="61" t="s">
        <v>1010</v>
      </c>
    </row>
    <row r="502" spans="1:3" x14ac:dyDescent="0.2">
      <c r="A502" s="61" t="s">
        <v>1136</v>
      </c>
      <c r="B502" s="61" t="s">
        <v>1137</v>
      </c>
      <c r="C502" s="61" t="s">
        <v>1010</v>
      </c>
    </row>
    <row r="503" spans="1:3" x14ac:dyDescent="0.2">
      <c r="A503" s="61" t="s">
        <v>1138</v>
      </c>
      <c r="B503" s="61" t="s">
        <v>1139</v>
      </c>
      <c r="C503" s="61" t="s">
        <v>1010</v>
      </c>
    </row>
    <row r="504" spans="1:3" x14ac:dyDescent="0.2">
      <c r="A504" s="61" t="s">
        <v>1140</v>
      </c>
      <c r="B504" s="61" t="s">
        <v>1001</v>
      </c>
      <c r="C504" s="61" t="s">
        <v>1010</v>
      </c>
    </row>
    <row r="505" spans="1:3" x14ac:dyDescent="0.2">
      <c r="A505" s="61" t="s">
        <v>1526</v>
      </c>
      <c r="B505" s="61" t="s">
        <v>1525</v>
      </c>
      <c r="C505" s="61" t="s">
        <v>1010</v>
      </c>
    </row>
    <row r="506" spans="1:3" x14ac:dyDescent="0.2">
      <c r="A506" s="61" t="s">
        <v>1141</v>
      </c>
      <c r="B506" s="61" t="s">
        <v>1142</v>
      </c>
      <c r="C506" s="61" t="s">
        <v>1010</v>
      </c>
    </row>
    <row r="507" spans="1:3" x14ac:dyDescent="0.2">
      <c r="A507" s="61" t="s">
        <v>2097</v>
      </c>
      <c r="B507" s="61" t="s">
        <v>2098</v>
      </c>
      <c r="C507" s="61" t="s">
        <v>1010</v>
      </c>
    </row>
    <row r="508" spans="1:3" x14ac:dyDescent="0.2">
      <c r="A508" s="61" t="s">
        <v>1143</v>
      </c>
      <c r="B508" s="61" t="s">
        <v>1144</v>
      </c>
      <c r="C508" s="61" t="s">
        <v>1010</v>
      </c>
    </row>
    <row r="509" spans="1:3" x14ac:dyDescent="0.2">
      <c r="A509" s="61" t="s">
        <v>2099</v>
      </c>
      <c r="B509" s="61" t="s">
        <v>2100</v>
      </c>
      <c r="C509" s="61" t="s">
        <v>1010</v>
      </c>
    </row>
    <row r="510" spans="1:3" x14ac:dyDescent="0.2">
      <c r="A510" s="61" t="s">
        <v>2101</v>
      </c>
      <c r="B510" s="61" t="s">
        <v>2102</v>
      </c>
      <c r="C510" s="61" t="s">
        <v>1010</v>
      </c>
    </row>
    <row r="511" spans="1:3" x14ac:dyDescent="0.2">
      <c r="A511" s="61" t="s">
        <v>1145</v>
      </c>
      <c r="B511" s="61" t="s">
        <v>1002</v>
      </c>
      <c r="C511" s="61" t="s">
        <v>1010</v>
      </c>
    </row>
    <row r="512" spans="1:3" x14ac:dyDescent="0.2">
      <c r="A512" s="61" t="s">
        <v>1146</v>
      </c>
      <c r="B512" s="61" t="s">
        <v>991</v>
      </c>
      <c r="C512" s="61" t="s">
        <v>1010</v>
      </c>
    </row>
    <row r="513" spans="1:3" x14ac:dyDescent="0.2">
      <c r="A513" s="61" t="s">
        <v>1150</v>
      </c>
      <c r="B513" s="61" t="s">
        <v>1151</v>
      </c>
      <c r="C513" s="61" t="s">
        <v>1010</v>
      </c>
    </row>
    <row r="514" spans="1:3" x14ac:dyDescent="0.2">
      <c r="A514" s="61" t="s">
        <v>1147</v>
      </c>
      <c r="B514" s="61" t="s">
        <v>1148</v>
      </c>
      <c r="C514" s="61" t="s">
        <v>1010</v>
      </c>
    </row>
    <row r="515" spans="1:3" x14ac:dyDescent="0.2">
      <c r="A515" s="61" t="s">
        <v>1149</v>
      </c>
      <c r="B515" s="61" t="s">
        <v>1148</v>
      </c>
      <c r="C515" s="61" t="s">
        <v>1010</v>
      </c>
    </row>
    <row r="516" spans="1:3" x14ac:dyDescent="0.2">
      <c r="A516" s="61" t="s">
        <v>1203</v>
      </c>
      <c r="B516" s="61" t="s">
        <v>1204</v>
      </c>
      <c r="C516" s="61" t="s">
        <v>1010</v>
      </c>
    </row>
    <row r="517" spans="1:3" x14ac:dyDescent="0.2">
      <c r="A517" s="61" t="s">
        <v>1152</v>
      </c>
      <c r="B517" s="61" t="s">
        <v>1153</v>
      </c>
      <c r="C517" s="61" t="s">
        <v>1010</v>
      </c>
    </row>
    <row r="518" spans="1:3" x14ac:dyDescent="0.2">
      <c r="A518" s="61" t="s">
        <v>1205</v>
      </c>
      <c r="B518" s="61" t="s">
        <v>1206</v>
      </c>
      <c r="C518" s="61" t="s">
        <v>1010</v>
      </c>
    </row>
    <row r="519" spans="1:3" x14ac:dyDescent="0.2">
      <c r="A519" s="61" t="s">
        <v>1154</v>
      </c>
      <c r="B519" s="61" t="s">
        <v>1155</v>
      </c>
      <c r="C519" s="61" t="s">
        <v>1010</v>
      </c>
    </row>
    <row r="520" spans="1:3" x14ac:dyDescent="0.2">
      <c r="A520" s="61" t="s">
        <v>1156</v>
      </c>
      <c r="B520" s="61" t="s">
        <v>1157</v>
      </c>
      <c r="C520" s="61" t="s">
        <v>1010</v>
      </c>
    </row>
    <row r="521" spans="1:3" x14ac:dyDescent="0.2">
      <c r="A521" s="61" t="s">
        <v>2103</v>
      </c>
      <c r="B521" s="61" t="s">
        <v>2104</v>
      </c>
      <c r="C521" s="61" t="s">
        <v>1010</v>
      </c>
    </row>
    <row r="522" spans="1:3" x14ac:dyDescent="0.2">
      <c r="A522" s="61" t="s">
        <v>2105</v>
      </c>
      <c r="B522" s="61" t="s">
        <v>2106</v>
      </c>
      <c r="C522" s="61" t="s">
        <v>1010</v>
      </c>
    </row>
    <row r="523" spans="1:3" x14ac:dyDescent="0.2">
      <c r="A523" s="61" t="s">
        <v>2111</v>
      </c>
      <c r="B523" s="61" t="s">
        <v>2112</v>
      </c>
      <c r="C523" s="61" t="s">
        <v>1010</v>
      </c>
    </row>
    <row r="524" spans="1:3" x14ac:dyDescent="0.2">
      <c r="A524" s="61" t="s">
        <v>1158</v>
      </c>
      <c r="B524" s="61" t="s">
        <v>1159</v>
      </c>
      <c r="C524" s="61" t="s">
        <v>1010</v>
      </c>
    </row>
    <row r="525" spans="1:3" x14ac:dyDescent="0.2">
      <c r="A525" s="61" t="s">
        <v>2107</v>
      </c>
      <c r="B525" s="61" t="s">
        <v>2108</v>
      </c>
      <c r="C525" s="61" t="s">
        <v>1010</v>
      </c>
    </row>
    <row r="526" spans="1:3" x14ac:dyDescent="0.2">
      <c r="A526" s="61" t="s">
        <v>1019</v>
      </c>
      <c r="B526" s="61" t="s">
        <v>1020</v>
      </c>
      <c r="C526" s="61" t="s">
        <v>1010</v>
      </c>
    </row>
    <row r="527" spans="1:3" x14ac:dyDescent="0.2">
      <c r="A527" s="61" t="s">
        <v>1160</v>
      </c>
      <c r="B527" s="61" t="s">
        <v>990</v>
      </c>
      <c r="C527" s="61" t="s">
        <v>1010</v>
      </c>
    </row>
    <row r="528" spans="1:3" x14ac:dyDescent="0.2">
      <c r="A528" s="61" t="s">
        <v>1161</v>
      </c>
      <c r="B528" s="61" t="s">
        <v>989</v>
      </c>
      <c r="C528" s="61" t="s">
        <v>1010</v>
      </c>
    </row>
    <row r="529" spans="1:3" x14ac:dyDescent="0.2">
      <c r="A529" s="61" t="s">
        <v>2109</v>
      </c>
      <c r="B529" s="61" t="s">
        <v>2110</v>
      </c>
      <c r="C529" s="61" t="s">
        <v>1010</v>
      </c>
    </row>
    <row r="530" spans="1:3" x14ac:dyDescent="0.2">
      <c r="A530" s="61" t="s">
        <v>1162</v>
      </c>
      <c r="B530" s="61" t="s">
        <v>1163</v>
      </c>
      <c r="C530" s="61" t="s">
        <v>1010</v>
      </c>
    </row>
    <row r="531" spans="1:3" x14ac:dyDescent="0.2">
      <c r="A531" s="61" t="s">
        <v>1164</v>
      </c>
      <c r="B531" s="61" t="s">
        <v>1165</v>
      </c>
      <c r="C531" s="61" t="s">
        <v>1010</v>
      </c>
    </row>
    <row r="532" spans="1:3" x14ac:dyDescent="0.2">
      <c r="A532" s="61" t="s">
        <v>1166</v>
      </c>
      <c r="B532" s="61" t="s">
        <v>1167</v>
      </c>
      <c r="C532" s="61" t="s">
        <v>1010</v>
      </c>
    </row>
    <row r="533" spans="1:3" x14ac:dyDescent="0.2">
      <c r="A533" s="61" t="s">
        <v>1168</v>
      </c>
      <c r="B533" s="61" t="s">
        <v>2052</v>
      </c>
      <c r="C533" s="61" t="s">
        <v>1010</v>
      </c>
    </row>
    <row r="534" spans="1:3" x14ac:dyDescent="0.2">
      <c r="A534" s="61" t="s">
        <v>1169</v>
      </c>
      <c r="B534" s="61" t="s">
        <v>1170</v>
      </c>
      <c r="C534" s="61" t="s">
        <v>1010</v>
      </c>
    </row>
    <row r="535" spans="1:3" x14ac:dyDescent="0.2">
      <c r="A535" s="61" t="s">
        <v>2065</v>
      </c>
      <c r="B535" s="61" t="s">
        <v>2066</v>
      </c>
      <c r="C535" s="61" t="s">
        <v>1010</v>
      </c>
    </row>
    <row r="536" spans="1:3" x14ac:dyDescent="0.2">
      <c r="A536" s="61" t="s">
        <v>2113</v>
      </c>
      <c r="B536" s="61" t="s">
        <v>2114</v>
      </c>
      <c r="C536" s="61" t="s">
        <v>1010</v>
      </c>
    </row>
    <row r="537" spans="1:3" x14ac:dyDescent="0.2">
      <c r="A537" s="61" t="s">
        <v>1171</v>
      </c>
      <c r="B537" s="61" t="s">
        <v>1172</v>
      </c>
      <c r="C537" s="61" t="s">
        <v>1010</v>
      </c>
    </row>
    <row r="538" spans="1:3" x14ac:dyDescent="0.2">
      <c r="A538" s="61" t="s">
        <v>1173</v>
      </c>
      <c r="B538" s="61" t="s">
        <v>2053</v>
      </c>
      <c r="C538" s="61" t="s">
        <v>1010</v>
      </c>
    </row>
    <row r="539" spans="1:3" x14ac:dyDescent="0.2">
      <c r="A539" s="61" t="s">
        <v>1174</v>
      </c>
      <c r="B539" s="61" t="s">
        <v>2054</v>
      </c>
      <c r="C539" s="61" t="s">
        <v>1010</v>
      </c>
    </row>
    <row r="540" spans="1:3" x14ac:dyDescent="0.2">
      <c r="A540" s="61" t="s">
        <v>1175</v>
      </c>
      <c r="B540" s="61" t="s">
        <v>2055</v>
      </c>
      <c r="C540" s="61" t="s">
        <v>1010</v>
      </c>
    </row>
    <row r="541" spans="1:3" x14ac:dyDescent="0.2">
      <c r="A541" s="61" t="s">
        <v>1176</v>
      </c>
      <c r="B541" s="61" t="s">
        <v>1177</v>
      </c>
      <c r="C541" s="61" t="s">
        <v>1010</v>
      </c>
    </row>
    <row r="542" spans="1:3" x14ac:dyDescent="0.2">
      <c r="A542" s="61" t="s">
        <v>1178</v>
      </c>
      <c r="B542" s="61" t="s">
        <v>1179</v>
      </c>
      <c r="C542" s="61" t="s">
        <v>1010</v>
      </c>
    </row>
    <row r="543" spans="1:3" x14ac:dyDescent="0.2">
      <c r="A543" s="61" t="s">
        <v>1180</v>
      </c>
      <c r="B543" s="61" t="s">
        <v>1181</v>
      </c>
      <c r="C543" s="61" t="s">
        <v>1010</v>
      </c>
    </row>
    <row r="544" spans="1:3" x14ac:dyDescent="0.2">
      <c r="A544" s="61" t="s">
        <v>1182</v>
      </c>
      <c r="B544" s="61" t="s">
        <v>1183</v>
      </c>
      <c r="C544" s="61" t="s">
        <v>1010</v>
      </c>
    </row>
    <row r="545" spans="1:3" x14ac:dyDescent="0.2">
      <c r="A545" s="61" t="s">
        <v>2115</v>
      </c>
      <c r="B545" s="61" t="s">
        <v>2116</v>
      </c>
      <c r="C545" s="61" t="s">
        <v>1010</v>
      </c>
    </row>
    <row r="546" spans="1:3" x14ac:dyDescent="0.2">
      <c r="A546" s="61" t="s">
        <v>1185</v>
      </c>
      <c r="B546" s="61" t="s">
        <v>1186</v>
      </c>
      <c r="C546" s="61" t="s">
        <v>1010</v>
      </c>
    </row>
    <row r="547" spans="1:3" x14ac:dyDescent="0.2">
      <c r="A547" s="61" t="s">
        <v>1184</v>
      </c>
      <c r="B547" s="61" t="s">
        <v>2056</v>
      </c>
      <c r="C547" s="61" t="s">
        <v>1010</v>
      </c>
    </row>
    <row r="548" spans="1:3" x14ac:dyDescent="0.2">
      <c r="A548" s="61" t="s">
        <v>2117</v>
      </c>
      <c r="B548" s="61" t="s">
        <v>2118</v>
      </c>
      <c r="C548" s="61" t="s">
        <v>1010</v>
      </c>
    </row>
    <row r="549" spans="1:3" x14ac:dyDescent="0.2">
      <c r="A549" s="61" t="s">
        <v>1187</v>
      </c>
      <c r="B549" s="61" t="s">
        <v>1188</v>
      </c>
      <c r="C549" s="61" t="s">
        <v>1010</v>
      </c>
    </row>
    <row r="550" spans="1:3" x14ac:dyDescent="0.2">
      <c r="A550" s="61" t="s">
        <v>2119</v>
      </c>
      <c r="B550" s="61" t="s">
        <v>2120</v>
      </c>
      <c r="C550" s="61" t="s">
        <v>1010</v>
      </c>
    </row>
    <row r="551" spans="1:3" x14ac:dyDescent="0.2">
      <c r="A551" s="61" t="s">
        <v>1413</v>
      </c>
      <c r="B551" s="61" t="s">
        <v>1414</v>
      </c>
      <c r="C551" s="61" t="s">
        <v>1228</v>
      </c>
    </row>
    <row r="552" spans="1:3" x14ac:dyDescent="0.2">
      <c r="A552" s="61" t="s">
        <v>1326</v>
      </c>
      <c r="B552" s="61" t="s">
        <v>1327</v>
      </c>
      <c r="C552" s="61" t="s">
        <v>1228</v>
      </c>
    </row>
    <row r="553" spans="1:3" x14ac:dyDescent="0.2">
      <c r="A553" s="61" t="s">
        <v>1441</v>
      </c>
      <c r="B553" s="61" t="s">
        <v>1442</v>
      </c>
      <c r="C553" s="61" t="s">
        <v>1228</v>
      </c>
    </row>
    <row r="554" spans="1:3" x14ac:dyDescent="0.2">
      <c r="A554" s="61" t="s">
        <v>1299</v>
      </c>
      <c r="B554" s="61" t="s">
        <v>1300</v>
      </c>
      <c r="C554" s="61" t="s">
        <v>1228</v>
      </c>
    </row>
    <row r="555" spans="1:3" x14ac:dyDescent="0.2">
      <c r="A555" s="61" t="s">
        <v>1433</v>
      </c>
      <c r="B555" s="61" t="s">
        <v>1434</v>
      </c>
      <c r="C555" s="61" t="s">
        <v>1228</v>
      </c>
    </row>
    <row r="556" spans="1:3" x14ac:dyDescent="0.2">
      <c r="A556" s="61" t="s">
        <v>1322</v>
      </c>
      <c r="B556" s="61" t="s">
        <v>1323</v>
      </c>
      <c r="C556" s="61" t="s">
        <v>1228</v>
      </c>
    </row>
    <row r="557" spans="1:3" x14ac:dyDescent="0.2">
      <c r="A557" s="61" t="s">
        <v>1453</v>
      </c>
      <c r="B557" s="61" t="s">
        <v>1454</v>
      </c>
      <c r="C557" s="61" t="s">
        <v>1228</v>
      </c>
    </row>
    <row r="558" spans="1:3" x14ac:dyDescent="0.2">
      <c r="A558" s="61" t="s">
        <v>1455</v>
      </c>
      <c r="B558" s="61" t="s">
        <v>1456</v>
      </c>
      <c r="C558" s="61" t="s">
        <v>1228</v>
      </c>
    </row>
    <row r="559" spans="1:3" x14ac:dyDescent="0.2">
      <c r="A559" s="61" t="s">
        <v>1314</v>
      </c>
      <c r="B559" s="61" t="s">
        <v>1315</v>
      </c>
      <c r="C559" s="61" t="s">
        <v>1228</v>
      </c>
    </row>
    <row r="560" spans="1:3" x14ac:dyDescent="0.2">
      <c r="A560" s="61" t="s">
        <v>1309</v>
      </c>
      <c r="B560" s="61" t="s">
        <v>1310</v>
      </c>
      <c r="C560" s="61" t="s">
        <v>1228</v>
      </c>
    </row>
    <row r="561" spans="1:3" x14ac:dyDescent="0.2">
      <c r="A561" s="61" t="s">
        <v>1307</v>
      </c>
      <c r="B561" s="61" t="s">
        <v>1308</v>
      </c>
      <c r="C561" s="61" t="s">
        <v>1228</v>
      </c>
    </row>
    <row r="562" spans="1:3" x14ac:dyDescent="0.2">
      <c r="A562" s="61" t="s">
        <v>1316</v>
      </c>
      <c r="B562" s="61" t="s">
        <v>1317</v>
      </c>
      <c r="C562" s="61" t="s">
        <v>1228</v>
      </c>
    </row>
    <row r="563" spans="1:3" x14ac:dyDescent="0.2">
      <c r="A563" s="61" t="s">
        <v>1233</v>
      </c>
      <c r="B563" s="61" t="s">
        <v>1234</v>
      </c>
      <c r="C563" s="61" t="s">
        <v>1228</v>
      </c>
    </row>
    <row r="564" spans="1:3" x14ac:dyDescent="0.2">
      <c r="A564" s="61" t="s">
        <v>1230</v>
      </c>
      <c r="B564" s="61" t="s">
        <v>1231</v>
      </c>
      <c r="C564" s="61" t="s">
        <v>1228</v>
      </c>
    </row>
    <row r="565" spans="1:3" x14ac:dyDescent="0.2">
      <c r="A565" s="61" t="s">
        <v>1232</v>
      </c>
      <c r="B565" s="61" t="s">
        <v>1231</v>
      </c>
      <c r="C565" s="61" t="s">
        <v>1228</v>
      </c>
    </row>
    <row r="566" spans="1:3" x14ac:dyDescent="0.2">
      <c r="A566" s="61" t="s">
        <v>1226</v>
      </c>
      <c r="B566" s="61" t="s">
        <v>1227</v>
      </c>
      <c r="C566" s="61" t="s">
        <v>1228</v>
      </c>
    </row>
    <row r="567" spans="1:3" x14ac:dyDescent="0.2">
      <c r="A567" s="61" t="s">
        <v>1229</v>
      </c>
      <c r="B567" s="61" t="s">
        <v>1227</v>
      </c>
      <c r="C567" s="61" t="s">
        <v>1228</v>
      </c>
    </row>
    <row r="568" spans="1:3" x14ac:dyDescent="0.2">
      <c r="A568" s="61" t="s">
        <v>1235</v>
      </c>
      <c r="B568" s="61" t="s">
        <v>1236</v>
      </c>
      <c r="C568" s="61" t="s">
        <v>1228</v>
      </c>
    </row>
    <row r="569" spans="1:3" x14ac:dyDescent="0.2">
      <c r="A569" s="61" t="s">
        <v>1237</v>
      </c>
      <c r="B569" s="61" t="s">
        <v>1236</v>
      </c>
      <c r="C569" s="61" t="s">
        <v>1228</v>
      </c>
    </row>
    <row r="570" spans="1:3" x14ac:dyDescent="0.2">
      <c r="A570" s="61" t="s">
        <v>1238</v>
      </c>
      <c r="B570" s="61" t="s">
        <v>1236</v>
      </c>
      <c r="C570" s="61" t="s">
        <v>1228</v>
      </c>
    </row>
    <row r="571" spans="1:3" x14ac:dyDescent="0.2">
      <c r="A571" s="61" t="s">
        <v>1269</v>
      </c>
      <c r="B571" s="61" t="s">
        <v>2057</v>
      </c>
      <c r="C571" s="61" t="s">
        <v>1228</v>
      </c>
    </row>
    <row r="572" spans="1:3" x14ac:dyDescent="0.2">
      <c r="A572" s="61" t="s">
        <v>1381</v>
      </c>
      <c r="B572" s="61" t="s">
        <v>1382</v>
      </c>
      <c r="C572" s="61" t="s">
        <v>1228</v>
      </c>
    </row>
    <row r="573" spans="1:3" x14ac:dyDescent="0.2">
      <c r="A573" s="61" t="s">
        <v>1393</v>
      </c>
      <c r="B573" s="61" t="s">
        <v>1394</v>
      </c>
      <c r="C573" s="61" t="s">
        <v>1228</v>
      </c>
    </row>
    <row r="574" spans="1:3" x14ac:dyDescent="0.2">
      <c r="A574" s="61" t="s">
        <v>1391</v>
      </c>
      <c r="B574" s="61" t="s">
        <v>1392</v>
      </c>
      <c r="C574" s="61" t="s">
        <v>1228</v>
      </c>
    </row>
    <row r="575" spans="1:3" x14ac:dyDescent="0.2">
      <c r="A575" s="61" t="s">
        <v>1305</v>
      </c>
      <c r="B575" s="61" t="s">
        <v>1306</v>
      </c>
      <c r="C575" s="61" t="s">
        <v>1228</v>
      </c>
    </row>
    <row r="576" spans="1:3" x14ac:dyDescent="0.2">
      <c r="A576" s="61" t="s">
        <v>1439</v>
      </c>
      <c r="B576" s="61" t="s">
        <v>1440</v>
      </c>
      <c r="C576" s="61" t="s">
        <v>1228</v>
      </c>
    </row>
    <row r="577" spans="1:3" x14ac:dyDescent="0.2">
      <c r="A577" s="61" t="s">
        <v>1438</v>
      </c>
      <c r="B577" s="61" t="s">
        <v>2058</v>
      </c>
      <c r="C577" s="61" t="s">
        <v>1228</v>
      </c>
    </row>
    <row r="578" spans="1:3" x14ac:dyDescent="0.2">
      <c r="A578" s="61" t="s">
        <v>1256</v>
      </c>
      <c r="B578" s="61" t="s">
        <v>2059</v>
      </c>
      <c r="C578" s="61" t="s">
        <v>1228</v>
      </c>
    </row>
    <row r="579" spans="1:3" x14ac:dyDescent="0.2">
      <c r="A579" s="61" t="s">
        <v>1378</v>
      </c>
      <c r="B579" s="61" t="s">
        <v>1379</v>
      </c>
      <c r="C579" s="61" t="s">
        <v>1228</v>
      </c>
    </row>
    <row r="580" spans="1:3" x14ac:dyDescent="0.2">
      <c r="A580" s="61" t="s">
        <v>1239</v>
      </c>
      <c r="B580" s="61" t="s">
        <v>199</v>
      </c>
      <c r="C580" s="61" t="s">
        <v>1228</v>
      </c>
    </row>
    <row r="581" spans="1:3" x14ac:dyDescent="0.2">
      <c r="A581" s="61" t="s">
        <v>1240</v>
      </c>
      <c r="B581" s="61" t="s">
        <v>199</v>
      </c>
      <c r="C581" s="61" t="s">
        <v>1228</v>
      </c>
    </row>
    <row r="582" spans="1:3" x14ac:dyDescent="0.2">
      <c r="A582" s="61" t="s">
        <v>1518</v>
      </c>
      <c r="B582" s="61" t="s">
        <v>1519</v>
      </c>
      <c r="C582" s="61" t="s">
        <v>1228</v>
      </c>
    </row>
    <row r="583" spans="1:3" x14ac:dyDescent="0.2">
      <c r="A583" s="61" t="s">
        <v>1241</v>
      </c>
      <c r="B583" s="61" t="s">
        <v>1242</v>
      </c>
      <c r="C583" s="61" t="s">
        <v>1228</v>
      </c>
    </row>
    <row r="584" spans="1:3" x14ac:dyDescent="0.2">
      <c r="A584" s="61" t="s">
        <v>1252</v>
      </c>
      <c r="B584" s="61" t="s">
        <v>1253</v>
      </c>
      <c r="C584" s="61" t="s">
        <v>1228</v>
      </c>
    </row>
    <row r="585" spans="1:3" x14ac:dyDescent="0.2">
      <c r="A585" s="61" t="s">
        <v>1301</v>
      </c>
      <c r="B585" s="61" t="s">
        <v>1302</v>
      </c>
      <c r="C585" s="61" t="s">
        <v>1228</v>
      </c>
    </row>
    <row r="586" spans="1:3" x14ac:dyDescent="0.2">
      <c r="A586" s="61" t="s">
        <v>1303</v>
      </c>
      <c r="B586" s="61" t="s">
        <v>1304</v>
      </c>
      <c r="C586" s="61" t="s">
        <v>1228</v>
      </c>
    </row>
    <row r="587" spans="1:3" x14ac:dyDescent="0.2">
      <c r="A587" s="61" t="s">
        <v>1356</v>
      </c>
      <c r="B587" s="61" t="s">
        <v>2208</v>
      </c>
      <c r="C587" s="61" t="s">
        <v>1228</v>
      </c>
    </row>
    <row r="588" spans="1:3" x14ac:dyDescent="0.2">
      <c r="A588" s="61" t="s">
        <v>1425</v>
      </c>
      <c r="B588" s="61" t="s">
        <v>2209</v>
      </c>
      <c r="C588" s="61" t="s">
        <v>1228</v>
      </c>
    </row>
    <row r="589" spans="1:3" x14ac:dyDescent="0.2">
      <c r="A589" s="61" t="s">
        <v>1427</v>
      </c>
      <c r="B589" s="61" t="s">
        <v>2210</v>
      </c>
      <c r="C589" s="61" t="s">
        <v>1228</v>
      </c>
    </row>
    <row r="590" spans="1:3" x14ac:dyDescent="0.2">
      <c r="A590" s="61" t="s">
        <v>1426</v>
      </c>
      <c r="B590" s="61" t="s">
        <v>2211</v>
      </c>
      <c r="C590" s="61" t="s">
        <v>1228</v>
      </c>
    </row>
    <row r="591" spans="1:3" x14ac:dyDescent="0.2">
      <c r="A591" s="61" t="s">
        <v>1370</v>
      </c>
      <c r="B591" s="61" t="s">
        <v>2212</v>
      </c>
      <c r="C591" s="61" t="s">
        <v>1228</v>
      </c>
    </row>
    <row r="592" spans="1:3" x14ac:dyDescent="0.2">
      <c r="A592" s="61" t="s">
        <v>1354</v>
      </c>
      <c r="B592" s="61" t="s">
        <v>2213</v>
      </c>
      <c r="C592" s="61" t="s">
        <v>1228</v>
      </c>
    </row>
    <row r="593" spans="1:3" x14ac:dyDescent="0.2">
      <c r="A593" s="61" t="s">
        <v>1369</v>
      </c>
      <c r="B593" s="61" t="s">
        <v>2214</v>
      </c>
      <c r="C593" s="61" t="s">
        <v>1228</v>
      </c>
    </row>
    <row r="594" spans="1:3" x14ac:dyDescent="0.2">
      <c r="A594" s="61" t="s">
        <v>1373</v>
      </c>
      <c r="B594" s="61" t="s">
        <v>2215</v>
      </c>
      <c r="C594" s="61" t="s">
        <v>1228</v>
      </c>
    </row>
    <row r="595" spans="1:3" x14ac:dyDescent="0.2">
      <c r="A595" s="61" t="s">
        <v>1372</v>
      </c>
      <c r="B595" s="61" t="s">
        <v>2216</v>
      </c>
      <c r="C595" s="61" t="s">
        <v>1228</v>
      </c>
    </row>
    <row r="596" spans="1:3" x14ac:dyDescent="0.2">
      <c r="A596" s="61" t="s">
        <v>1404</v>
      </c>
      <c r="B596" s="61" t="s">
        <v>2217</v>
      </c>
      <c r="C596" s="61" t="s">
        <v>1228</v>
      </c>
    </row>
    <row r="597" spans="1:3" x14ac:dyDescent="0.2">
      <c r="A597" s="61" t="s">
        <v>1403</v>
      </c>
      <c r="B597" s="61" t="s">
        <v>2218</v>
      </c>
      <c r="C597" s="61" t="s">
        <v>1228</v>
      </c>
    </row>
    <row r="598" spans="1:3" x14ac:dyDescent="0.2">
      <c r="A598" s="61" t="s">
        <v>1410</v>
      </c>
      <c r="B598" s="61" t="s">
        <v>2219</v>
      </c>
      <c r="C598" s="61" t="s">
        <v>1228</v>
      </c>
    </row>
    <row r="599" spans="1:3" x14ac:dyDescent="0.2">
      <c r="A599" s="61" t="s">
        <v>1359</v>
      </c>
      <c r="B599" s="61" t="s">
        <v>2220</v>
      </c>
      <c r="C599" s="61" t="s">
        <v>1228</v>
      </c>
    </row>
    <row r="600" spans="1:3" x14ac:dyDescent="0.2">
      <c r="A600" s="61" t="s">
        <v>1357</v>
      </c>
      <c r="B600" s="61" t="s">
        <v>2221</v>
      </c>
      <c r="C600" s="61" t="s">
        <v>1228</v>
      </c>
    </row>
    <row r="601" spans="1:3" x14ac:dyDescent="0.2">
      <c r="A601" s="61" t="s">
        <v>1358</v>
      </c>
      <c r="B601" s="61" t="s">
        <v>2222</v>
      </c>
      <c r="C601" s="61" t="s">
        <v>1228</v>
      </c>
    </row>
    <row r="602" spans="1:3" x14ac:dyDescent="0.2">
      <c r="A602" s="61" t="s">
        <v>1424</v>
      </c>
      <c r="B602" s="61" t="s">
        <v>2223</v>
      </c>
      <c r="C602" s="61" t="s">
        <v>1228</v>
      </c>
    </row>
    <row r="603" spans="1:3" x14ac:dyDescent="0.2">
      <c r="A603" s="61" t="s">
        <v>1366</v>
      </c>
      <c r="B603" s="61" t="s">
        <v>2224</v>
      </c>
      <c r="C603" s="61" t="s">
        <v>1228</v>
      </c>
    </row>
    <row r="604" spans="1:3" x14ac:dyDescent="0.2">
      <c r="A604" s="61" t="s">
        <v>1365</v>
      </c>
      <c r="B604" s="61" t="s">
        <v>2225</v>
      </c>
      <c r="C604" s="61" t="s">
        <v>1228</v>
      </c>
    </row>
    <row r="605" spans="1:3" x14ac:dyDescent="0.2">
      <c r="A605" s="61" t="s">
        <v>1423</v>
      </c>
      <c r="B605" s="61" t="s">
        <v>2226</v>
      </c>
      <c r="C605" s="61" t="s">
        <v>1228</v>
      </c>
    </row>
    <row r="606" spans="1:3" x14ac:dyDescent="0.2">
      <c r="A606" s="61" t="s">
        <v>1422</v>
      </c>
      <c r="B606" s="61" t="s">
        <v>2227</v>
      </c>
      <c r="C606" s="61" t="s">
        <v>1228</v>
      </c>
    </row>
    <row r="607" spans="1:3" x14ac:dyDescent="0.2">
      <c r="A607" s="61" t="s">
        <v>1360</v>
      </c>
      <c r="B607" s="61" t="s">
        <v>2228</v>
      </c>
      <c r="C607" s="61" t="s">
        <v>1228</v>
      </c>
    </row>
    <row r="608" spans="1:3" x14ac:dyDescent="0.2">
      <c r="A608" s="61" t="s">
        <v>1380</v>
      </c>
      <c r="B608" s="61" t="s">
        <v>1803</v>
      </c>
      <c r="C608" s="61" t="s">
        <v>1228</v>
      </c>
    </row>
    <row r="609" spans="1:3" x14ac:dyDescent="0.2">
      <c r="A609" s="61" t="s">
        <v>1435</v>
      </c>
      <c r="B609" s="61" t="s">
        <v>2229</v>
      </c>
      <c r="C609" s="61" t="s">
        <v>1228</v>
      </c>
    </row>
    <row r="610" spans="1:3" x14ac:dyDescent="0.2">
      <c r="A610" s="61" t="s">
        <v>1353</v>
      </c>
      <c r="B610" s="61" t="s">
        <v>2230</v>
      </c>
      <c r="C610" s="61" t="s">
        <v>1228</v>
      </c>
    </row>
    <row r="611" spans="1:3" x14ac:dyDescent="0.2">
      <c r="A611" s="61" t="s">
        <v>1367</v>
      </c>
      <c r="B611" s="61" t="s">
        <v>2231</v>
      </c>
      <c r="C611" s="61" t="s">
        <v>1228</v>
      </c>
    </row>
    <row r="612" spans="1:3" x14ac:dyDescent="0.2">
      <c r="A612" s="61" t="s">
        <v>1371</v>
      </c>
      <c r="B612" s="61" t="s">
        <v>2232</v>
      </c>
      <c r="C612" s="61" t="s">
        <v>1228</v>
      </c>
    </row>
    <row r="613" spans="1:3" x14ac:dyDescent="0.2">
      <c r="A613" s="61" t="s">
        <v>1355</v>
      </c>
      <c r="B613" s="61" t="s">
        <v>2233</v>
      </c>
      <c r="C613" s="61" t="s">
        <v>1228</v>
      </c>
    </row>
    <row r="614" spans="1:3" x14ac:dyDescent="0.2">
      <c r="A614" s="61" t="s">
        <v>1409</v>
      </c>
      <c r="B614" s="61" t="s">
        <v>2234</v>
      </c>
      <c r="C614" s="61" t="s">
        <v>1228</v>
      </c>
    </row>
    <row r="615" spans="1:3" x14ac:dyDescent="0.2">
      <c r="A615" s="61" t="s">
        <v>1405</v>
      </c>
      <c r="B615" s="61" t="s">
        <v>2235</v>
      </c>
      <c r="C615" s="61" t="s">
        <v>1228</v>
      </c>
    </row>
    <row r="616" spans="1:3" x14ac:dyDescent="0.2">
      <c r="A616" s="61" t="s">
        <v>1407</v>
      </c>
      <c r="B616" s="61" t="s">
        <v>2236</v>
      </c>
      <c r="C616" s="61" t="s">
        <v>1228</v>
      </c>
    </row>
    <row r="617" spans="1:3" x14ac:dyDescent="0.2">
      <c r="A617" s="61" t="s">
        <v>1406</v>
      </c>
      <c r="B617" s="61" t="s">
        <v>2237</v>
      </c>
      <c r="C617" s="61" t="s">
        <v>1228</v>
      </c>
    </row>
    <row r="618" spans="1:3" x14ac:dyDescent="0.2">
      <c r="A618" s="61" t="s">
        <v>1428</v>
      </c>
      <c r="B618" s="61" t="s">
        <v>2238</v>
      </c>
      <c r="C618" s="61" t="s">
        <v>1228</v>
      </c>
    </row>
    <row r="619" spans="1:3" x14ac:dyDescent="0.2">
      <c r="A619" s="61" t="s">
        <v>1408</v>
      </c>
      <c r="B619" s="61" t="s">
        <v>2239</v>
      </c>
      <c r="C619" s="61" t="s">
        <v>1228</v>
      </c>
    </row>
    <row r="620" spans="1:3" x14ac:dyDescent="0.2">
      <c r="A620" s="61" t="s">
        <v>1421</v>
      </c>
      <c r="B620" s="61" t="s">
        <v>2240</v>
      </c>
      <c r="C620" s="61" t="s">
        <v>1228</v>
      </c>
    </row>
    <row r="621" spans="1:3" x14ac:dyDescent="0.2">
      <c r="A621" s="61" t="s">
        <v>1368</v>
      </c>
      <c r="B621" s="61" t="s">
        <v>2241</v>
      </c>
      <c r="C621" s="61" t="s">
        <v>1228</v>
      </c>
    </row>
    <row r="622" spans="1:3" x14ac:dyDescent="0.2">
      <c r="A622" s="61" t="s">
        <v>1412</v>
      </c>
      <c r="B622" s="61" t="s">
        <v>2242</v>
      </c>
      <c r="C622" s="61" t="s">
        <v>1228</v>
      </c>
    </row>
    <row r="623" spans="1:3" x14ac:dyDescent="0.2">
      <c r="A623" s="61" t="s">
        <v>1411</v>
      </c>
      <c r="B623" s="61" t="s">
        <v>2243</v>
      </c>
      <c r="C623" s="61" t="s">
        <v>1228</v>
      </c>
    </row>
    <row r="624" spans="1:3" x14ac:dyDescent="0.2">
      <c r="A624" s="61" t="s">
        <v>1399</v>
      </c>
      <c r="B624" s="61" t="s">
        <v>1400</v>
      </c>
      <c r="C624" s="61" t="s">
        <v>1228</v>
      </c>
    </row>
    <row r="625" spans="1:3" x14ac:dyDescent="0.2">
      <c r="A625" s="61" t="s">
        <v>1363</v>
      </c>
      <c r="B625" s="61" t="s">
        <v>1364</v>
      </c>
      <c r="C625" s="61" t="s">
        <v>1228</v>
      </c>
    </row>
    <row r="626" spans="1:3" x14ac:dyDescent="0.2">
      <c r="A626" s="61" t="s">
        <v>1361</v>
      </c>
      <c r="B626" s="61" t="s">
        <v>1362</v>
      </c>
      <c r="C626" s="61" t="s">
        <v>1228</v>
      </c>
    </row>
    <row r="627" spans="1:3" x14ac:dyDescent="0.2">
      <c r="A627" s="61" t="s">
        <v>1346</v>
      </c>
      <c r="B627" s="61" t="s">
        <v>1347</v>
      </c>
      <c r="C627" s="61" t="s">
        <v>1228</v>
      </c>
    </row>
    <row r="628" spans="1:3" x14ac:dyDescent="0.2">
      <c r="A628" s="61" t="s">
        <v>1344</v>
      </c>
      <c r="B628" s="61" t="s">
        <v>1345</v>
      </c>
      <c r="C628" s="61" t="s">
        <v>1228</v>
      </c>
    </row>
    <row r="629" spans="1:3" x14ac:dyDescent="0.2">
      <c r="A629" s="61" t="s">
        <v>1342</v>
      </c>
      <c r="B629" s="61" t="s">
        <v>1343</v>
      </c>
      <c r="C629" s="61" t="s">
        <v>1228</v>
      </c>
    </row>
    <row r="630" spans="1:3" x14ac:dyDescent="0.2">
      <c r="A630" s="61" t="s">
        <v>1429</v>
      </c>
      <c r="B630" s="61" t="s">
        <v>1430</v>
      </c>
      <c r="C630" s="61" t="s">
        <v>1228</v>
      </c>
    </row>
    <row r="631" spans="1:3" x14ac:dyDescent="0.2">
      <c r="A631" s="61" t="s">
        <v>1449</v>
      </c>
      <c r="B631" s="61" t="s">
        <v>1450</v>
      </c>
      <c r="C631" s="61" t="s">
        <v>1228</v>
      </c>
    </row>
    <row r="632" spans="1:3" x14ac:dyDescent="0.2">
      <c r="A632" s="61" t="s">
        <v>1334</v>
      </c>
      <c r="B632" s="61" t="s">
        <v>1335</v>
      </c>
      <c r="C632" s="61" t="s">
        <v>1228</v>
      </c>
    </row>
    <row r="633" spans="1:3" x14ac:dyDescent="0.2">
      <c r="A633" s="61" t="s">
        <v>1419</v>
      </c>
      <c r="B633" s="61" t="s">
        <v>1420</v>
      </c>
      <c r="C633" s="61" t="s">
        <v>1228</v>
      </c>
    </row>
    <row r="634" spans="1:3" x14ac:dyDescent="0.2">
      <c r="A634" s="61" t="s">
        <v>1254</v>
      </c>
      <c r="B634" s="61" t="s">
        <v>1255</v>
      </c>
      <c r="C634" s="61" t="s">
        <v>1228</v>
      </c>
    </row>
    <row r="635" spans="1:3" x14ac:dyDescent="0.2">
      <c r="A635" s="61" t="s">
        <v>1280</v>
      </c>
      <c r="B635" s="61" t="s">
        <v>538</v>
      </c>
      <c r="C635" s="61" t="s">
        <v>1228</v>
      </c>
    </row>
    <row r="636" spans="1:3" x14ac:dyDescent="0.2">
      <c r="A636" s="61" t="s">
        <v>1385</v>
      </c>
      <c r="B636" s="61" t="s">
        <v>1386</v>
      </c>
      <c r="C636" s="61" t="s">
        <v>1228</v>
      </c>
    </row>
    <row r="637" spans="1:3" x14ac:dyDescent="0.2">
      <c r="A637" s="61" t="s">
        <v>1328</v>
      </c>
      <c r="B637" s="61" t="s">
        <v>1329</v>
      </c>
      <c r="C637" s="61" t="s">
        <v>1228</v>
      </c>
    </row>
    <row r="638" spans="1:3" x14ac:dyDescent="0.2">
      <c r="A638" s="61" t="s">
        <v>1330</v>
      </c>
      <c r="B638" s="61" t="s">
        <v>1331</v>
      </c>
      <c r="C638" s="61" t="s">
        <v>1228</v>
      </c>
    </row>
    <row r="639" spans="1:3" x14ac:dyDescent="0.2">
      <c r="A639" s="61" t="s">
        <v>1445</v>
      </c>
      <c r="B639" s="61" t="s">
        <v>1446</v>
      </c>
      <c r="C639" s="61" t="s">
        <v>1228</v>
      </c>
    </row>
    <row r="640" spans="1:3" x14ac:dyDescent="0.2">
      <c r="A640" s="61" t="s">
        <v>1451</v>
      </c>
      <c r="B640" s="61" t="s">
        <v>1452</v>
      </c>
      <c r="C640" s="61" t="s">
        <v>1228</v>
      </c>
    </row>
    <row r="641" spans="1:3" x14ac:dyDescent="0.2">
      <c r="A641" s="61" t="s">
        <v>1436</v>
      </c>
      <c r="B641" s="61" t="s">
        <v>1437</v>
      </c>
      <c r="C641" s="61" t="s">
        <v>1228</v>
      </c>
    </row>
    <row r="642" spans="1:3" x14ac:dyDescent="0.2">
      <c r="A642" s="61" t="s">
        <v>1352</v>
      </c>
      <c r="B642" s="61" t="s">
        <v>2060</v>
      </c>
      <c r="C642" s="61" t="s">
        <v>1228</v>
      </c>
    </row>
    <row r="643" spans="1:3" x14ac:dyDescent="0.2">
      <c r="A643" s="61" t="s">
        <v>1287</v>
      </c>
      <c r="B643" s="61" t="s">
        <v>1288</v>
      </c>
      <c r="C643" s="61" t="s">
        <v>1228</v>
      </c>
    </row>
    <row r="644" spans="1:3" x14ac:dyDescent="0.2">
      <c r="A644" s="61" t="s">
        <v>1289</v>
      </c>
      <c r="B644" s="61" t="s">
        <v>1290</v>
      </c>
      <c r="C644" s="61" t="s">
        <v>1228</v>
      </c>
    </row>
    <row r="645" spans="1:3" x14ac:dyDescent="0.2">
      <c r="A645" s="61" t="s">
        <v>1291</v>
      </c>
      <c r="B645" s="61" t="s">
        <v>1292</v>
      </c>
      <c r="C645" s="61" t="s">
        <v>1228</v>
      </c>
    </row>
    <row r="646" spans="1:3" x14ac:dyDescent="0.2">
      <c r="A646" s="61" t="s">
        <v>1250</v>
      </c>
      <c r="B646" s="61" t="s">
        <v>1251</v>
      </c>
      <c r="C646" s="61" t="s">
        <v>1228</v>
      </c>
    </row>
    <row r="647" spans="1:3" x14ac:dyDescent="0.2">
      <c r="A647" s="61" t="s">
        <v>1336</v>
      </c>
      <c r="B647" s="61" t="s">
        <v>1337</v>
      </c>
      <c r="C647" s="61" t="s">
        <v>1228</v>
      </c>
    </row>
    <row r="648" spans="1:3" x14ac:dyDescent="0.2">
      <c r="A648" s="61" t="s">
        <v>1332</v>
      </c>
      <c r="B648" s="61" t="s">
        <v>1333</v>
      </c>
      <c r="C648" s="61" t="s">
        <v>1228</v>
      </c>
    </row>
    <row r="649" spans="1:3" x14ac:dyDescent="0.2">
      <c r="A649" s="61" t="s">
        <v>1383</v>
      </c>
      <c r="B649" s="61" t="s">
        <v>1384</v>
      </c>
      <c r="C649" s="61" t="s">
        <v>1228</v>
      </c>
    </row>
    <row r="650" spans="1:3" x14ac:dyDescent="0.2">
      <c r="A650" s="61" t="s">
        <v>1340</v>
      </c>
      <c r="B650" s="61" t="s">
        <v>1341</v>
      </c>
      <c r="C650" s="61" t="s">
        <v>1228</v>
      </c>
    </row>
    <row r="651" spans="1:3" x14ac:dyDescent="0.2">
      <c r="A651" s="61" t="s">
        <v>1338</v>
      </c>
      <c r="B651" s="61" t="s">
        <v>1339</v>
      </c>
      <c r="C651" s="61" t="s">
        <v>1228</v>
      </c>
    </row>
    <row r="652" spans="1:3" x14ac:dyDescent="0.2">
      <c r="A652" s="61" t="s">
        <v>1447</v>
      </c>
      <c r="B652" s="61" t="s">
        <v>1448</v>
      </c>
      <c r="C652" s="61" t="s">
        <v>1228</v>
      </c>
    </row>
    <row r="653" spans="1:3" x14ac:dyDescent="0.2">
      <c r="A653" s="61" t="s">
        <v>1297</v>
      </c>
      <c r="B653" s="61" t="s">
        <v>1298</v>
      </c>
      <c r="C653" s="61" t="s">
        <v>1228</v>
      </c>
    </row>
    <row r="654" spans="1:3" x14ac:dyDescent="0.2">
      <c r="A654" s="61" t="s">
        <v>1417</v>
      </c>
      <c r="B654" s="61" t="s">
        <v>1418</v>
      </c>
      <c r="C654" s="61" t="s">
        <v>1228</v>
      </c>
    </row>
    <row r="655" spans="1:3" x14ac:dyDescent="0.2">
      <c r="A655" s="61" t="s">
        <v>1415</v>
      </c>
      <c r="B655" s="61" t="s">
        <v>1416</v>
      </c>
      <c r="C655" s="61" t="s">
        <v>1228</v>
      </c>
    </row>
    <row r="656" spans="1:3" x14ac:dyDescent="0.2">
      <c r="A656" s="61" t="s">
        <v>1293</v>
      </c>
      <c r="B656" s="61" t="s">
        <v>1294</v>
      </c>
      <c r="C656" s="61" t="s">
        <v>1228</v>
      </c>
    </row>
    <row r="657" spans="1:3" x14ac:dyDescent="0.2">
      <c r="A657" s="61" t="s">
        <v>1295</v>
      </c>
      <c r="B657" s="61" t="s">
        <v>1296</v>
      </c>
      <c r="C657" s="61" t="s">
        <v>1228</v>
      </c>
    </row>
    <row r="658" spans="1:3" x14ac:dyDescent="0.2">
      <c r="A658" s="61" t="s">
        <v>1374</v>
      </c>
      <c r="B658" s="61" t="s">
        <v>1375</v>
      </c>
      <c r="C658" s="61" t="s">
        <v>1228</v>
      </c>
    </row>
    <row r="659" spans="1:3" x14ac:dyDescent="0.2">
      <c r="A659" s="61" t="s">
        <v>1350</v>
      </c>
      <c r="B659" s="61" t="s">
        <v>1351</v>
      </c>
      <c r="C659" s="61" t="s">
        <v>1228</v>
      </c>
    </row>
    <row r="660" spans="1:3" x14ac:dyDescent="0.2">
      <c r="A660" s="61" t="s">
        <v>1348</v>
      </c>
      <c r="B660" s="61" t="s">
        <v>1349</v>
      </c>
      <c r="C660" s="61" t="s">
        <v>1228</v>
      </c>
    </row>
    <row r="661" spans="1:3" x14ac:dyDescent="0.2">
      <c r="A661" s="61" t="s">
        <v>1395</v>
      </c>
      <c r="B661" s="61" t="s">
        <v>1396</v>
      </c>
      <c r="C661" s="61" t="s">
        <v>1228</v>
      </c>
    </row>
    <row r="662" spans="1:3" x14ac:dyDescent="0.2">
      <c r="A662" s="61" t="s">
        <v>1401</v>
      </c>
      <c r="B662" s="61" t="s">
        <v>1402</v>
      </c>
      <c r="C662" s="61" t="s">
        <v>1228</v>
      </c>
    </row>
    <row r="663" spans="1:3" x14ac:dyDescent="0.2">
      <c r="A663" s="61" t="s">
        <v>1397</v>
      </c>
      <c r="B663" s="61" t="s">
        <v>1398</v>
      </c>
      <c r="C663" s="61" t="s">
        <v>1228</v>
      </c>
    </row>
    <row r="664" spans="1:3" x14ac:dyDescent="0.2">
      <c r="A664" s="61" t="s">
        <v>1257</v>
      </c>
      <c r="B664" s="61" t="s">
        <v>1258</v>
      </c>
      <c r="C664" s="61" t="s">
        <v>1228</v>
      </c>
    </row>
    <row r="665" spans="1:3" x14ac:dyDescent="0.2">
      <c r="A665" s="61" t="s">
        <v>1261</v>
      </c>
      <c r="B665" s="61" t="s">
        <v>1262</v>
      </c>
      <c r="C665" s="61" t="s">
        <v>1228</v>
      </c>
    </row>
    <row r="666" spans="1:3" x14ac:dyDescent="0.2">
      <c r="A666" s="61" t="s">
        <v>1245</v>
      </c>
      <c r="B666" s="61" t="s">
        <v>1246</v>
      </c>
      <c r="C666" s="61" t="s">
        <v>1228</v>
      </c>
    </row>
    <row r="667" spans="1:3" x14ac:dyDescent="0.2">
      <c r="A667" s="61" t="s">
        <v>1247</v>
      </c>
      <c r="B667" s="61" t="s">
        <v>1248</v>
      </c>
      <c r="C667" s="61" t="s">
        <v>1228</v>
      </c>
    </row>
    <row r="668" spans="1:3" x14ac:dyDescent="0.2">
      <c r="A668" s="61" t="s">
        <v>1249</v>
      </c>
      <c r="B668" s="61" t="s">
        <v>1248</v>
      </c>
      <c r="C668" s="61" t="s">
        <v>1228</v>
      </c>
    </row>
    <row r="669" spans="1:3" x14ac:dyDescent="0.2">
      <c r="A669" s="61" t="s">
        <v>1276</v>
      </c>
      <c r="B669" s="61" t="s">
        <v>1277</v>
      </c>
      <c r="C669" s="61" t="s">
        <v>1228</v>
      </c>
    </row>
    <row r="670" spans="1:3" x14ac:dyDescent="0.2">
      <c r="A670" s="61" t="s">
        <v>1278</v>
      </c>
      <c r="B670" s="61" t="s">
        <v>1279</v>
      </c>
      <c r="C670" s="61" t="s">
        <v>1228</v>
      </c>
    </row>
    <row r="671" spans="1:3" x14ac:dyDescent="0.2">
      <c r="A671" s="61" t="s">
        <v>1274</v>
      </c>
      <c r="B671" s="61" t="s">
        <v>1275</v>
      </c>
      <c r="C671" s="61" t="s">
        <v>1228</v>
      </c>
    </row>
    <row r="672" spans="1:3" x14ac:dyDescent="0.2">
      <c r="A672" s="61" t="s">
        <v>1243</v>
      </c>
      <c r="B672" s="61" t="s">
        <v>1244</v>
      </c>
      <c r="C672" s="61" t="s">
        <v>1228</v>
      </c>
    </row>
    <row r="673" spans="1:3" x14ac:dyDescent="0.2">
      <c r="A673" s="61" t="s">
        <v>1311</v>
      </c>
      <c r="B673" s="61" t="s">
        <v>1312</v>
      </c>
      <c r="C673" s="61" t="s">
        <v>1228</v>
      </c>
    </row>
    <row r="674" spans="1:3" x14ac:dyDescent="0.2">
      <c r="A674" s="61" t="s">
        <v>1313</v>
      </c>
      <c r="B674" s="61" t="s">
        <v>1312</v>
      </c>
      <c r="C674" s="61" t="s">
        <v>1228</v>
      </c>
    </row>
    <row r="675" spans="1:3" x14ac:dyDescent="0.2">
      <c r="A675" s="61" t="s">
        <v>1263</v>
      </c>
      <c r="B675" s="61" t="s">
        <v>1264</v>
      </c>
      <c r="C675" s="61" t="s">
        <v>1228</v>
      </c>
    </row>
    <row r="676" spans="1:3" x14ac:dyDescent="0.2">
      <c r="A676" s="61" t="s">
        <v>1270</v>
      </c>
      <c r="B676" s="61" t="s">
        <v>1271</v>
      </c>
      <c r="C676" s="61" t="s">
        <v>1228</v>
      </c>
    </row>
    <row r="677" spans="1:3" x14ac:dyDescent="0.2">
      <c r="A677" s="61" t="s">
        <v>1259</v>
      </c>
      <c r="B677" s="61" t="s">
        <v>1260</v>
      </c>
      <c r="C677" s="61" t="s">
        <v>1228</v>
      </c>
    </row>
    <row r="678" spans="1:3" x14ac:dyDescent="0.2">
      <c r="A678" s="61" t="s">
        <v>1265</v>
      </c>
      <c r="B678" s="61" t="s">
        <v>1266</v>
      </c>
      <c r="C678" s="61" t="s">
        <v>1228</v>
      </c>
    </row>
    <row r="679" spans="1:3" x14ac:dyDescent="0.2">
      <c r="A679" s="61" t="s">
        <v>1272</v>
      </c>
      <c r="B679" s="61" t="s">
        <v>1273</v>
      </c>
      <c r="C679" s="61" t="s">
        <v>1228</v>
      </c>
    </row>
    <row r="680" spans="1:3" x14ac:dyDescent="0.2">
      <c r="A680" s="61" t="s">
        <v>1267</v>
      </c>
      <c r="B680" s="61" t="s">
        <v>1268</v>
      </c>
      <c r="C680" s="61" t="s">
        <v>1228</v>
      </c>
    </row>
    <row r="681" spans="1:3" x14ac:dyDescent="0.2">
      <c r="A681" s="61" t="s">
        <v>1443</v>
      </c>
      <c r="B681" s="61" t="s">
        <v>1444</v>
      </c>
      <c r="C681" s="61" t="s">
        <v>1228</v>
      </c>
    </row>
    <row r="682" spans="1:3" x14ac:dyDescent="0.2">
      <c r="A682" s="61" t="s">
        <v>1376</v>
      </c>
      <c r="B682" s="61" t="s">
        <v>1377</v>
      </c>
      <c r="C682" s="61" t="s">
        <v>1228</v>
      </c>
    </row>
    <row r="683" spans="1:3" x14ac:dyDescent="0.2">
      <c r="A683" s="61" t="s">
        <v>1431</v>
      </c>
      <c r="B683" s="61" t="s">
        <v>1432</v>
      </c>
      <c r="C683" s="61" t="s">
        <v>1228</v>
      </c>
    </row>
    <row r="684" spans="1:3" x14ac:dyDescent="0.2">
      <c r="A684" s="61" t="s">
        <v>1387</v>
      </c>
      <c r="B684" s="61" t="s">
        <v>1388</v>
      </c>
      <c r="C684" s="61" t="s">
        <v>1228</v>
      </c>
    </row>
    <row r="685" spans="1:3" x14ac:dyDescent="0.2">
      <c r="A685" s="61" t="s">
        <v>1389</v>
      </c>
      <c r="B685" s="61" t="s">
        <v>1390</v>
      </c>
      <c r="C685" s="61" t="s">
        <v>1228</v>
      </c>
    </row>
    <row r="686" spans="1:3" x14ac:dyDescent="0.2">
      <c r="A686" s="61" t="s">
        <v>1283</v>
      </c>
      <c r="B686" s="61" t="s">
        <v>1284</v>
      </c>
      <c r="C686" s="61" t="s">
        <v>1228</v>
      </c>
    </row>
    <row r="687" spans="1:3" x14ac:dyDescent="0.2">
      <c r="A687" s="61" t="s">
        <v>1281</v>
      </c>
      <c r="B687" s="61" t="s">
        <v>1282</v>
      </c>
      <c r="C687" s="61" t="s">
        <v>1228</v>
      </c>
    </row>
    <row r="688" spans="1:3" x14ac:dyDescent="0.2">
      <c r="A688" s="61" t="s">
        <v>1285</v>
      </c>
      <c r="B688" s="61" t="s">
        <v>1286</v>
      </c>
      <c r="C688" s="61" t="s">
        <v>1228</v>
      </c>
    </row>
    <row r="689" spans="1:3" x14ac:dyDescent="0.2">
      <c r="A689" s="61" t="s">
        <v>1318</v>
      </c>
      <c r="B689" s="61" t="s">
        <v>1319</v>
      </c>
      <c r="C689" s="61" t="s">
        <v>1228</v>
      </c>
    </row>
    <row r="690" spans="1:3" x14ac:dyDescent="0.2">
      <c r="A690" s="61" t="s">
        <v>1320</v>
      </c>
      <c r="B690" s="61" t="s">
        <v>1321</v>
      </c>
      <c r="C690" s="61" t="s">
        <v>1228</v>
      </c>
    </row>
    <row r="691" spans="1:3" x14ac:dyDescent="0.2">
      <c r="A691" s="61" t="s">
        <v>1324</v>
      </c>
      <c r="B691" s="61" t="s">
        <v>1325</v>
      </c>
      <c r="C691" s="61" t="s">
        <v>1228</v>
      </c>
    </row>
    <row r="692" spans="1:3" x14ac:dyDescent="0.2">
      <c r="A692" s="61" t="s">
        <v>1485</v>
      </c>
      <c r="B692" s="61" t="s">
        <v>1486</v>
      </c>
      <c r="C692" s="61" t="s">
        <v>2025</v>
      </c>
    </row>
    <row r="693" spans="1:3" x14ac:dyDescent="0.2">
      <c r="A693" s="61" t="s">
        <v>2026</v>
      </c>
      <c r="B693" s="61" t="s">
        <v>2027</v>
      </c>
      <c r="C693" s="61" t="s">
        <v>2025</v>
      </c>
    </row>
    <row r="694" spans="1:3" x14ac:dyDescent="0.2">
      <c r="A694" s="61" t="s">
        <v>2028</v>
      </c>
      <c r="B694" s="61" t="s">
        <v>2029</v>
      </c>
      <c r="C694" s="61" t="s">
        <v>2025</v>
      </c>
    </row>
    <row r="695" spans="1:3" x14ac:dyDescent="0.2">
      <c r="A695" s="61" t="s">
        <v>1459</v>
      </c>
      <c r="B695" s="61" t="s">
        <v>1459</v>
      </c>
      <c r="C695" s="61"/>
    </row>
    <row r="696" spans="1:3" x14ac:dyDescent="0.2">
      <c r="A696" s="61" t="s">
        <v>1458</v>
      </c>
      <c r="B696" s="61" t="s">
        <v>1458</v>
      </c>
      <c r="C696" s="61"/>
    </row>
    <row r="697" spans="1:3" x14ac:dyDescent="0.2">
      <c r="A697" s="61" t="s">
        <v>1457</v>
      </c>
      <c r="B697" s="61" t="s">
        <v>1457</v>
      </c>
      <c r="C697" s="61"/>
    </row>
    <row r="698" spans="1:3" x14ac:dyDescent="0.2">
      <c r="A698" s="61" t="s">
        <v>1461</v>
      </c>
      <c r="B698" s="61" t="s">
        <v>1461</v>
      </c>
      <c r="C698" s="61"/>
    </row>
    <row r="699" spans="1:3" x14ac:dyDescent="0.2">
      <c r="A699" s="61" t="s">
        <v>1460</v>
      </c>
      <c r="B699" s="61" t="s">
        <v>1460</v>
      </c>
      <c r="C699" s="61"/>
    </row>
    <row r="700" spans="1:3" x14ac:dyDescent="0.2">
      <c r="A700" s="61"/>
      <c r="B700" s="61"/>
      <c r="C700" s="61"/>
    </row>
    <row r="701" spans="1:3" x14ac:dyDescent="0.2">
      <c r="A701" s="61"/>
      <c r="B701" s="61"/>
      <c r="C701" s="61"/>
    </row>
    <row r="702" spans="1:3" x14ac:dyDescent="0.2">
      <c r="A702" s="61"/>
      <c r="B702" s="61"/>
      <c r="C702" s="61"/>
    </row>
    <row r="703" spans="1:3" x14ac:dyDescent="0.2">
      <c r="A703" s="61"/>
      <c r="B703" s="61"/>
      <c r="C703" s="61"/>
    </row>
    <row r="704" spans="1:3" x14ac:dyDescent="0.2">
      <c r="A704" s="61"/>
      <c r="B704" s="61"/>
      <c r="C704" s="61"/>
    </row>
    <row r="705" spans="1:3" x14ac:dyDescent="0.2">
      <c r="A705" s="61"/>
      <c r="B705" s="61"/>
      <c r="C705" s="61"/>
    </row>
    <row r="706" spans="1:3" x14ac:dyDescent="0.2">
      <c r="A706" s="61"/>
      <c r="B706" s="61"/>
      <c r="C706" s="61"/>
    </row>
    <row r="707" spans="1:3" x14ac:dyDescent="0.2">
      <c r="A707" s="61"/>
      <c r="B707" s="61"/>
      <c r="C707" s="61"/>
    </row>
    <row r="708" spans="1:3" x14ac:dyDescent="0.2">
      <c r="A708" s="61"/>
      <c r="B708" s="61"/>
      <c r="C708" s="61"/>
    </row>
    <row r="709" spans="1:3" x14ac:dyDescent="0.2">
      <c r="A709" s="61"/>
      <c r="B709" s="61"/>
      <c r="C709" s="61"/>
    </row>
    <row r="710" spans="1:3" x14ac:dyDescent="0.2">
      <c r="A710" s="61"/>
      <c r="B710" s="61"/>
      <c r="C710" s="61"/>
    </row>
    <row r="711" spans="1:3" x14ac:dyDescent="0.2">
      <c r="A711" s="61"/>
      <c r="B711" s="61"/>
      <c r="C711" s="61"/>
    </row>
    <row r="712" spans="1:3" x14ac:dyDescent="0.2">
      <c r="A712" s="61"/>
      <c r="B712" s="61"/>
      <c r="C712" s="61"/>
    </row>
    <row r="713" spans="1:3" x14ac:dyDescent="0.2">
      <c r="A713" s="61"/>
      <c r="B713" s="61"/>
      <c r="C713" s="61"/>
    </row>
    <row r="714" spans="1:3" x14ac:dyDescent="0.2">
      <c r="A714" s="61"/>
      <c r="B714" s="61"/>
      <c r="C714" s="61"/>
    </row>
    <row r="715" spans="1:3" x14ac:dyDescent="0.2">
      <c r="A715" s="61"/>
      <c r="B715" s="61"/>
      <c r="C715" s="61"/>
    </row>
    <row r="716" spans="1:3" x14ac:dyDescent="0.2">
      <c r="A716" s="61"/>
      <c r="B716" s="61"/>
      <c r="C716" s="61"/>
    </row>
    <row r="717" spans="1:3" x14ac:dyDescent="0.2">
      <c r="A717" s="61"/>
      <c r="B717" s="61"/>
      <c r="C717" s="61"/>
    </row>
    <row r="718" spans="1:3" x14ac:dyDescent="0.2">
      <c r="A718" s="61"/>
      <c r="B718" s="61"/>
      <c r="C718" s="61"/>
    </row>
    <row r="719" spans="1:3" x14ac:dyDescent="0.2">
      <c r="A719" s="61"/>
      <c r="B719" s="61"/>
      <c r="C719" s="61"/>
    </row>
    <row r="720" spans="1:3" x14ac:dyDescent="0.2">
      <c r="A720" s="61"/>
      <c r="B720" s="61"/>
      <c r="C720" s="61"/>
    </row>
    <row r="721" spans="1:3" x14ac:dyDescent="0.2">
      <c r="A721" s="61"/>
      <c r="B721" s="61"/>
      <c r="C721" s="61"/>
    </row>
    <row r="722" spans="1:3" x14ac:dyDescent="0.2">
      <c r="A722" s="61"/>
      <c r="B722" s="61"/>
      <c r="C722" s="61"/>
    </row>
    <row r="723" spans="1:3" x14ac:dyDescent="0.2">
      <c r="A723" s="61"/>
      <c r="B723" s="61"/>
      <c r="C723" s="61"/>
    </row>
    <row r="724" spans="1:3" x14ac:dyDescent="0.2">
      <c r="A724" s="61"/>
      <c r="B724" s="61"/>
      <c r="C724" s="61"/>
    </row>
    <row r="725" spans="1:3" x14ac:dyDescent="0.2">
      <c r="A725" s="61"/>
      <c r="B725" s="61"/>
      <c r="C725" s="61"/>
    </row>
    <row r="726" spans="1:3" x14ac:dyDescent="0.2">
      <c r="A726" s="61"/>
      <c r="B726" s="61"/>
      <c r="C726" s="61"/>
    </row>
    <row r="727" spans="1:3" x14ac:dyDescent="0.2">
      <c r="A727" s="61"/>
      <c r="B727" s="61"/>
      <c r="C727" s="61"/>
    </row>
    <row r="728" spans="1:3" x14ac:dyDescent="0.2">
      <c r="A728" s="61"/>
      <c r="B728" s="61"/>
      <c r="C728" s="61"/>
    </row>
    <row r="729" spans="1:3" x14ac:dyDescent="0.2">
      <c r="A729" s="61"/>
      <c r="B729" s="61"/>
      <c r="C729" s="61"/>
    </row>
    <row r="730" spans="1:3" x14ac:dyDescent="0.2">
      <c r="A730" s="61"/>
      <c r="B730" s="61"/>
      <c r="C730" s="61"/>
    </row>
    <row r="731" spans="1:3" x14ac:dyDescent="0.2">
      <c r="A731" s="61"/>
      <c r="B731" s="61"/>
      <c r="C731" s="61"/>
    </row>
    <row r="732" spans="1:3" x14ac:dyDescent="0.2">
      <c r="A732" s="61"/>
      <c r="B732" s="61"/>
      <c r="C732" s="61"/>
    </row>
    <row r="733" spans="1:3" x14ac:dyDescent="0.2">
      <c r="A733" s="61"/>
      <c r="B733" s="61"/>
      <c r="C733" s="61"/>
    </row>
    <row r="734" spans="1:3" x14ac:dyDescent="0.2">
      <c r="A734" s="61"/>
      <c r="B734" s="61"/>
      <c r="C734" s="61"/>
    </row>
    <row r="735" spans="1:3" x14ac:dyDescent="0.2">
      <c r="A735" s="61"/>
      <c r="B735" s="61"/>
      <c r="C735" s="61"/>
    </row>
    <row r="736" spans="1:3" x14ac:dyDescent="0.2">
      <c r="A736" s="61"/>
      <c r="B736" s="61"/>
      <c r="C736" s="61"/>
    </row>
    <row r="737" spans="1:3" x14ac:dyDescent="0.2">
      <c r="A737" s="61"/>
      <c r="B737" s="61"/>
      <c r="C737" s="61"/>
    </row>
    <row r="738" spans="1:3" x14ac:dyDescent="0.2">
      <c r="A738" s="61"/>
      <c r="B738" s="61"/>
      <c r="C738" s="61"/>
    </row>
    <row r="739" spans="1:3" x14ac:dyDescent="0.2">
      <c r="A739" s="61"/>
      <c r="B739" s="61"/>
      <c r="C739" s="61"/>
    </row>
    <row r="740" spans="1:3" x14ac:dyDescent="0.2">
      <c r="A740" s="61"/>
      <c r="B740" s="61"/>
      <c r="C740" s="61"/>
    </row>
  </sheetData>
  <sheetProtection algorithmName="SHA-512" hashValue="/jAngEpbnHDFu1C2zU63I+HCKYDyRLx81oO7Yxz9woAwL3zI8cubA5TB/OAwOakDl18RiWdwtTYPuahi4FQbEQ==" saltValue="lK0a7x0m2n8q1m2yp/0NnA==" spinCount="100000" sheet="1" objects="1" scenarios="1" autoFilter="0"/>
  <autoFilter ref="A1:C699" xr:uid="{1F61D86F-F558-4D8A-B973-0031BF5B6EFE}">
    <sortState xmlns:xlrd2="http://schemas.microsoft.com/office/spreadsheetml/2017/richdata2" ref="A2:C699">
      <sortCondition ref="C1:C699"/>
    </sortState>
  </autoFilter>
  <sortState xmlns:xlrd2="http://schemas.microsoft.com/office/spreadsheetml/2017/richdata2" ref="A2:C699">
    <sortCondition ref="C2:C699"/>
    <sortCondition ref="B2:B699"/>
  </sortState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7"/>
  <sheetViews>
    <sheetView zoomScaleNormal="100" workbookViewId="0">
      <pane ySplit="1" topLeftCell="A422" activePane="bottomLeft" state="frozen"/>
      <selection pane="bottomLeft" activeCell="C439" sqref="C439"/>
    </sheetView>
  </sheetViews>
  <sheetFormatPr defaultColWidth="9.140625" defaultRowHeight="12.75" x14ac:dyDescent="0.2"/>
  <cols>
    <col min="1" max="1" width="4" style="13" bestFit="1" customWidth="1"/>
    <col min="2" max="2" width="6.140625" style="53" customWidth="1"/>
    <col min="3" max="3" width="27.28515625" style="13" bestFit="1" customWidth="1"/>
    <col min="4" max="4" width="22" style="13" bestFit="1" customWidth="1"/>
    <col min="5" max="5" width="27.28515625" style="13" customWidth="1"/>
  </cols>
  <sheetData>
    <row r="1" spans="1:6" x14ac:dyDescent="0.2">
      <c r="A1" s="51" t="s">
        <v>277</v>
      </c>
      <c r="B1" s="52" t="s">
        <v>15</v>
      </c>
      <c r="C1" s="51" t="s">
        <v>2327</v>
      </c>
      <c r="D1" s="52" t="s">
        <v>687</v>
      </c>
      <c r="E1" s="51" t="s">
        <v>2327</v>
      </c>
      <c r="F1" s="52" t="s">
        <v>701</v>
      </c>
    </row>
    <row r="2" spans="1:6" x14ac:dyDescent="0.2">
      <c r="A2" s="50">
        <v>1</v>
      </c>
      <c r="B2" s="54" t="s">
        <v>2422</v>
      </c>
      <c r="C2" s="50" t="s">
        <v>1967</v>
      </c>
      <c r="D2" s="50" t="s">
        <v>1967</v>
      </c>
      <c r="E2" s="50" t="s">
        <v>1967</v>
      </c>
      <c r="F2" s="50" t="s">
        <v>691</v>
      </c>
    </row>
    <row r="3" spans="1:6" x14ac:dyDescent="0.2">
      <c r="A3" s="50">
        <v>2</v>
      </c>
      <c r="B3" s="54" t="s">
        <v>414</v>
      </c>
      <c r="C3" s="50" t="s">
        <v>2394</v>
      </c>
      <c r="D3" s="50" t="s">
        <v>2395</v>
      </c>
      <c r="E3" s="50" t="s">
        <v>2394</v>
      </c>
      <c r="F3" s="50" t="s">
        <v>691</v>
      </c>
    </row>
    <row r="4" spans="1:6" x14ac:dyDescent="0.2">
      <c r="A4" s="50">
        <v>3</v>
      </c>
      <c r="B4" s="54" t="s">
        <v>2423</v>
      </c>
      <c r="C4" s="50" t="s">
        <v>1995</v>
      </c>
      <c r="D4" s="50" t="s">
        <v>1995</v>
      </c>
      <c r="E4" s="50" t="s">
        <v>1995</v>
      </c>
      <c r="F4" s="50" t="s">
        <v>691</v>
      </c>
    </row>
    <row r="5" spans="1:6" x14ac:dyDescent="0.2">
      <c r="A5" s="50">
        <v>4</v>
      </c>
      <c r="B5" s="54" t="s">
        <v>549</v>
      </c>
      <c r="C5" s="50" t="s">
        <v>390</v>
      </c>
      <c r="D5" s="50" t="s">
        <v>685</v>
      </c>
      <c r="E5" s="50" t="s">
        <v>390</v>
      </c>
      <c r="F5" s="50" t="s">
        <v>691</v>
      </c>
    </row>
    <row r="6" spans="1:6" x14ac:dyDescent="0.2">
      <c r="A6" s="50">
        <v>5</v>
      </c>
      <c r="B6" s="54" t="s">
        <v>2424</v>
      </c>
      <c r="C6" s="50" t="s">
        <v>1941</v>
      </c>
      <c r="D6" s="50" t="s">
        <v>1941</v>
      </c>
      <c r="E6" s="50" t="s">
        <v>1941</v>
      </c>
      <c r="F6" s="50" t="s">
        <v>691</v>
      </c>
    </row>
    <row r="7" spans="1:6" x14ac:dyDescent="0.2">
      <c r="A7" s="50">
        <v>6</v>
      </c>
      <c r="B7" s="54" t="s">
        <v>487</v>
      </c>
      <c r="C7" s="50" t="s">
        <v>360</v>
      </c>
      <c r="D7" s="50" t="s">
        <v>196</v>
      </c>
      <c r="E7" s="50" t="s">
        <v>360</v>
      </c>
      <c r="F7" s="50" t="s">
        <v>691</v>
      </c>
    </row>
    <row r="8" spans="1:6" x14ac:dyDescent="0.2">
      <c r="A8" s="50">
        <v>7</v>
      </c>
      <c r="B8" s="54">
        <v>99531</v>
      </c>
      <c r="C8" s="50" t="s">
        <v>2585</v>
      </c>
      <c r="D8" s="50" t="s">
        <v>2586</v>
      </c>
      <c r="E8" s="50" t="s">
        <v>2585</v>
      </c>
      <c r="F8" s="50" t="s">
        <v>691</v>
      </c>
    </row>
    <row r="9" spans="1:6" x14ac:dyDescent="0.2">
      <c r="A9" s="50">
        <v>8</v>
      </c>
      <c r="B9" s="54" t="s">
        <v>2425</v>
      </c>
      <c r="C9" s="50" t="s">
        <v>1981</v>
      </c>
      <c r="D9" s="50" t="s">
        <v>1981</v>
      </c>
      <c r="E9" s="50" t="s">
        <v>1981</v>
      </c>
      <c r="F9" s="50" t="s">
        <v>691</v>
      </c>
    </row>
    <row r="10" spans="1:6" x14ac:dyDescent="0.2">
      <c r="A10" s="50">
        <v>9</v>
      </c>
      <c r="B10" s="54" t="s">
        <v>405</v>
      </c>
      <c r="C10" s="50" t="s">
        <v>284</v>
      </c>
      <c r="D10" s="50" t="s">
        <v>623</v>
      </c>
      <c r="E10" s="50" t="s">
        <v>284</v>
      </c>
      <c r="F10" s="50" t="s">
        <v>691</v>
      </c>
    </row>
    <row r="11" spans="1:6" x14ac:dyDescent="0.2">
      <c r="A11" s="50">
        <v>10</v>
      </c>
      <c r="B11" s="54" t="s">
        <v>1662</v>
      </c>
      <c r="C11" s="50" t="s">
        <v>1683</v>
      </c>
      <c r="D11" s="50" t="s">
        <v>1781</v>
      </c>
      <c r="E11" s="50" t="s">
        <v>1683</v>
      </c>
      <c r="F11" s="50" t="s">
        <v>691</v>
      </c>
    </row>
    <row r="12" spans="1:6" x14ac:dyDescent="0.2">
      <c r="A12" s="50">
        <v>11</v>
      </c>
      <c r="B12" s="54" t="s">
        <v>2426</v>
      </c>
      <c r="C12" s="50" t="s">
        <v>1912</v>
      </c>
      <c r="D12" s="50" t="s">
        <v>1912</v>
      </c>
      <c r="E12" s="50" t="s">
        <v>1912</v>
      </c>
      <c r="F12" s="50" t="s">
        <v>691</v>
      </c>
    </row>
    <row r="13" spans="1:6" x14ac:dyDescent="0.2">
      <c r="A13" s="50">
        <v>12</v>
      </c>
      <c r="B13" s="54" t="s">
        <v>2427</v>
      </c>
      <c r="C13" s="50" t="s">
        <v>2246</v>
      </c>
      <c r="D13" s="50" t="s">
        <v>2247</v>
      </c>
      <c r="E13" s="50" t="s">
        <v>2246</v>
      </c>
      <c r="F13" s="50" t="s">
        <v>691</v>
      </c>
    </row>
    <row r="14" spans="1:6" x14ac:dyDescent="0.2">
      <c r="A14" s="50">
        <v>13</v>
      </c>
      <c r="B14" s="54" t="s">
        <v>1663</v>
      </c>
      <c r="C14" s="50" t="s">
        <v>1684</v>
      </c>
      <c r="D14" s="50" t="s">
        <v>1782</v>
      </c>
      <c r="E14" s="50" t="s">
        <v>1684</v>
      </c>
      <c r="F14" s="50" t="s">
        <v>691</v>
      </c>
    </row>
    <row r="15" spans="1:6" x14ac:dyDescent="0.2">
      <c r="A15" s="50">
        <v>14</v>
      </c>
      <c r="B15" s="54" t="s">
        <v>1661</v>
      </c>
      <c r="C15" s="50" t="s">
        <v>1682</v>
      </c>
      <c r="D15" s="50" t="s">
        <v>1780</v>
      </c>
      <c r="E15" s="50" t="s">
        <v>1682</v>
      </c>
      <c r="F15" s="50" t="s">
        <v>691</v>
      </c>
    </row>
    <row r="16" spans="1:6" x14ac:dyDescent="0.2">
      <c r="A16" s="50">
        <v>15</v>
      </c>
      <c r="B16" s="54" t="s">
        <v>426</v>
      </c>
      <c r="C16" s="50" t="s">
        <v>326</v>
      </c>
      <c r="D16" s="50" t="s">
        <v>197</v>
      </c>
      <c r="E16" s="50" t="s">
        <v>326</v>
      </c>
      <c r="F16" s="50" t="s">
        <v>691</v>
      </c>
    </row>
    <row r="17" spans="1:6" x14ac:dyDescent="0.2">
      <c r="A17" s="50">
        <v>16</v>
      </c>
      <c r="B17" s="54">
        <v>3367</v>
      </c>
      <c r="C17" s="50" t="s">
        <v>2421</v>
      </c>
      <c r="D17" s="50" t="s">
        <v>2417</v>
      </c>
      <c r="E17" s="50" t="s">
        <v>2420</v>
      </c>
      <c r="F17" s="50" t="s">
        <v>691</v>
      </c>
    </row>
    <row r="18" spans="1:6" x14ac:dyDescent="0.2">
      <c r="A18" s="50">
        <v>17</v>
      </c>
      <c r="B18" s="54" t="s">
        <v>2428</v>
      </c>
      <c r="C18" s="50" t="s">
        <v>2419</v>
      </c>
      <c r="D18" s="50" t="s">
        <v>2418</v>
      </c>
      <c r="E18" s="50" t="s">
        <v>2419</v>
      </c>
      <c r="F18" s="50" t="s">
        <v>691</v>
      </c>
    </row>
    <row r="19" spans="1:6" x14ac:dyDescent="0.2">
      <c r="A19" s="50">
        <v>18</v>
      </c>
      <c r="B19" s="54" t="s">
        <v>427</v>
      </c>
      <c r="C19" s="50" t="s">
        <v>327</v>
      </c>
      <c r="D19" s="50" t="s">
        <v>652</v>
      </c>
      <c r="E19" s="50" t="s">
        <v>327</v>
      </c>
      <c r="F19" s="50" t="s">
        <v>691</v>
      </c>
    </row>
    <row r="20" spans="1:6" x14ac:dyDescent="0.2">
      <c r="A20" s="50">
        <v>19</v>
      </c>
      <c r="B20" s="54" t="s">
        <v>1943</v>
      </c>
      <c r="C20" s="50" t="s">
        <v>1944</v>
      </c>
      <c r="D20" s="50" t="s">
        <v>1944</v>
      </c>
      <c r="E20" s="50" t="s">
        <v>1944</v>
      </c>
      <c r="F20" s="50" t="s">
        <v>691</v>
      </c>
    </row>
    <row r="21" spans="1:6" x14ac:dyDescent="0.2">
      <c r="A21" s="50">
        <v>20</v>
      </c>
      <c r="B21" s="54" t="s">
        <v>438</v>
      </c>
      <c r="C21" s="50" t="s">
        <v>335</v>
      </c>
      <c r="D21" s="50" t="s">
        <v>656</v>
      </c>
      <c r="E21" s="50" t="s">
        <v>335</v>
      </c>
      <c r="F21" s="50" t="s">
        <v>691</v>
      </c>
    </row>
    <row r="22" spans="1:6" x14ac:dyDescent="0.2">
      <c r="A22" s="50">
        <v>21</v>
      </c>
      <c r="B22" s="54">
        <v>14612</v>
      </c>
      <c r="C22" s="50" t="s">
        <v>1685</v>
      </c>
      <c r="D22" s="50" t="s">
        <v>1783</v>
      </c>
      <c r="E22" s="50" t="s">
        <v>1685</v>
      </c>
      <c r="F22" s="50" t="s">
        <v>691</v>
      </c>
    </row>
    <row r="23" spans="1:6" x14ac:dyDescent="0.2">
      <c r="A23" s="50">
        <v>22</v>
      </c>
      <c r="B23" s="54" t="s">
        <v>2429</v>
      </c>
      <c r="C23" s="50" t="s">
        <v>1886</v>
      </c>
      <c r="D23" s="50" t="s">
        <v>1886</v>
      </c>
      <c r="E23" s="50" t="s">
        <v>1886</v>
      </c>
      <c r="F23" s="50" t="s">
        <v>691</v>
      </c>
    </row>
    <row r="24" spans="1:6" x14ac:dyDescent="0.2">
      <c r="A24" s="50">
        <v>23</v>
      </c>
      <c r="B24" s="54">
        <v>94564</v>
      </c>
      <c r="C24" s="50" t="s">
        <v>1686</v>
      </c>
      <c r="D24" s="50" t="s">
        <v>1784</v>
      </c>
      <c r="E24" s="50" t="s">
        <v>1686</v>
      </c>
      <c r="F24" s="50" t="s">
        <v>691</v>
      </c>
    </row>
    <row r="25" spans="1:6" x14ac:dyDescent="0.2">
      <c r="A25" s="50">
        <v>24</v>
      </c>
      <c r="B25" s="54" t="s">
        <v>507</v>
      </c>
      <c r="C25" s="50" t="s">
        <v>2328</v>
      </c>
      <c r="D25" s="50" t="s">
        <v>1784</v>
      </c>
      <c r="E25" s="50" t="s">
        <v>2328</v>
      </c>
      <c r="F25" s="50" t="s">
        <v>691</v>
      </c>
    </row>
    <row r="26" spans="1:6" x14ac:dyDescent="0.2">
      <c r="A26" s="50">
        <v>25</v>
      </c>
      <c r="B26" s="54" t="s">
        <v>1965</v>
      </c>
      <c r="C26" s="50" t="s">
        <v>2023</v>
      </c>
      <c r="D26" s="50" t="s">
        <v>2023</v>
      </c>
      <c r="E26" s="50" t="s">
        <v>2023</v>
      </c>
      <c r="F26" s="50" t="s">
        <v>691</v>
      </c>
    </row>
    <row r="27" spans="1:6" x14ac:dyDescent="0.2">
      <c r="A27" s="50">
        <v>26</v>
      </c>
      <c r="B27" s="54" t="s">
        <v>1528</v>
      </c>
      <c r="C27" s="50" t="s">
        <v>1993</v>
      </c>
      <c r="D27" s="50" t="s">
        <v>1993</v>
      </c>
      <c r="E27" s="50" t="s">
        <v>1993</v>
      </c>
      <c r="F27" s="50" t="s">
        <v>691</v>
      </c>
    </row>
    <row r="28" spans="1:6" x14ac:dyDescent="0.2">
      <c r="A28" s="50">
        <v>27</v>
      </c>
      <c r="B28" s="54">
        <v>91470</v>
      </c>
      <c r="C28" s="50" t="s">
        <v>1687</v>
      </c>
      <c r="D28" s="50" t="s">
        <v>1785</v>
      </c>
      <c r="E28" s="50" t="s">
        <v>1687</v>
      </c>
      <c r="F28" s="50" t="s">
        <v>691</v>
      </c>
    </row>
    <row r="29" spans="1:6" x14ac:dyDescent="0.2">
      <c r="A29" s="50">
        <v>28</v>
      </c>
      <c r="B29" s="54" t="s">
        <v>2430</v>
      </c>
      <c r="C29" s="50" t="s">
        <v>1899</v>
      </c>
      <c r="D29" s="50" t="s">
        <v>1899</v>
      </c>
      <c r="E29" s="50" t="s">
        <v>1899</v>
      </c>
      <c r="F29" s="50" t="s">
        <v>691</v>
      </c>
    </row>
    <row r="30" spans="1:6" x14ac:dyDescent="0.2">
      <c r="A30" s="50">
        <v>29</v>
      </c>
      <c r="B30" s="54" t="s">
        <v>2431</v>
      </c>
      <c r="C30" s="50" t="s">
        <v>1942</v>
      </c>
      <c r="D30" s="50" t="s">
        <v>1942</v>
      </c>
      <c r="E30" s="50" t="s">
        <v>1942</v>
      </c>
      <c r="F30" s="50" t="s">
        <v>691</v>
      </c>
    </row>
    <row r="31" spans="1:6" x14ac:dyDescent="0.2">
      <c r="A31" s="50">
        <v>30</v>
      </c>
      <c r="B31" s="54" t="s">
        <v>1528</v>
      </c>
      <c r="C31" s="50" t="s">
        <v>1529</v>
      </c>
      <c r="D31" s="50" t="s">
        <v>1527</v>
      </c>
      <c r="E31" s="50" t="s">
        <v>1529</v>
      </c>
      <c r="F31" s="50" t="s">
        <v>691</v>
      </c>
    </row>
    <row r="32" spans="1:6" x14ac:dyDescent="0.2">
      <c r="A32" s="50">
        <v>31</v>
      </c>
      <c r="B32" s="54">
        <v>76873</v>
      </c>
      <c r="C32" s="50" t="s">
        <v>1688</v>
      </c>
      <c r="D32" s="50" t="s">
        <v>1786</v>
      </c>
      <c r="E32" s="50" t="s">
        <v>1688</v>
      </c>
      <c r="F32" s="50" t="s">
        <v>691</v>
      </c>
    </row>
    <row r="33" spans="1:6" x14ac:dyDescent="0.2">
      <c r="A33" s="50">
        <v>32</v>
      </c>
      <c r="B33" s="54" t="s">
        <v>2432</v>
      </c>
      <c r="C33" s="50" t="s">
        <v>2339</v>
      </c>
      <c r="D33" s="50" t="s">
        <v>2339</v>
      </c>
      <c r="E33" s="50" t="s">
        <v>2339</v>
      </c>
      <c r="F33" s="50" t="s">
        <v>691</v>
      </c>
    </row>
    <row r="34" spans="1:6" x14ac:dyDescent="0.2">
      <c r="A34" s="50">
        <v>33</v>
      </c>
      <c r="B34" s="54" t="s">
        <v>478</v>
      </c>
      <c r="C34" s="50" t="s">
        <v>2340</v>
      </c>
      <c r="D34" s="50" t="s">
        <v>2341</v>
      </c>
      <c r="E34" s="50" t="s">
        <v>2340</v>
      </c>
      <c r="F34" s="50" t="s">
        <v>691</v>
      </c>
    </row>
    <row r="35" spans="1:6" x14ac:dyDescent="0.2">
      <c r="A35" s="50">
        <v>34</v>
      </c>
      <c r="B35" s="54" t="s">
        <v>477</v>
      </c>
      <c r="C35" s="50" t="s">
        <v>2342</v>
      </c>
      <c r="D35" s="50" t="s">
        <v>2343</v>
      </c>
      <c r="E35" s="50" t="s">
        <v>2342</v>
      </c>
      <c r="F35" s="50" t="s">
        <v>691</v>
      </c>
    </row>
    <row r="36" spans="1:6" x14ac:dyDescent="0.2">
      <c r="A36" s="50">
        <v>35</v>
      </c>
      <c r="B36" s="54" t="s">
        <v>461</v>
      </c>
      <c r="C36" s="50" t="s">
        <v>2345</v>
      </c>
      <c r="D36" s="50" t="s">
        <v>2344</v>
      </c>
      <c r="E36" s="50" t="s">
        <v>2345</v>
      </c>
      <c r="F36" s="50" t="s">
        <v>691</v>
      </c>
    </row>
    <row r="37" spans="1:6" x14ac:dyDescent="0.2">
      <c r="A37" s="50">
        <v>36</v>
      </c>
      <c r="B37" s="54" t="s">
        <v>1897</v>
      </c>
      <c r="C37" s="50" t="s">
        <v>1898</v>
      </c>
      <c r="D37" s="50" t="s">
        <v>1898</v>
      </c>
      <c r="E37" s="50" t="s">
        <v>1898</v>
      </c>
      <c r="F37" s="50" t="s">
        <v>691</v>
      </c>
    </row>
    <row r="38" spans="1:6" x14ac:dyDescent="0.2">
      <c r="A38" s="50">
        <v>37</v>
      </c>
      <c r="B38" s="54" t="s">
        <v>2433</v>
      </c>
      <c r="C38" s="50" t="s">
        <v>2346</v>
      </c>
      <c r="D38" s="50" t="s">
        <v>2346</v>
      </c>
      <c r="E38" s="50" t="s">
        <v>2346</v>
      </c>
      <c r="F38" s="50" t="s">
        <v>691</v>
      </c>
    </row>
    <row r="39" spans="1:6" x14ac:dyDescent="0.2">
      <c r="A39" s="50">
        <v>38</v>
      </c>
      <c r="B39" s="54" t="s">
        <v>502</v>
      </c>
      <c r="C39" s="50" t="s">
        <v>2347</v>
      </c>
      <c r="D39" s="50" t="s">
        <v>2348</v>
      </c>
      <c r="E39" s="50" t="s">
        <v>2347</v>
      </c>
      <c r="F39" s="50" t="s">
        <v>691</v>
      </c>
    </row>
    <row r="40" spans="1:6" x14ac:dyDescent="0.2">
      <c r="A40" s="50">
        <v>39</v>
      </c>
      <c r="B40" s="54" t="s">
        <v>2434</v>
      </c>
      <c r="C40" s="50" t="s">
        <v>2349</v>
      </c>
      <c r="D40" s="50" t="s">
        <v>2349</v>
      </c>
      <c r="E40" s="50" t="s">
        <v>2349</v>
      </c>
      <c r="F40" s="50" t="s">
        <v>691</v>
      </c>
    </row>
    <row r="41" spans="1:6" x14ac:dyDescent="0.2">
      <c r="A41" s="50">
        <v>40</v>
      </c>
      <c r="B41" s="54" t="s">
        <v>443</v>
      </c>
      <c r="C41" s="50" t="s">
        <v>2350</v>
      </c>
      <c r="D41" s="50" t="s">
        <v>2351</v>
      </c>
      <c r="E41" s="50" t="s">
        <v>2350</v>
      </c>
      <c r="F41" s="50" t="s">
        <v>691</v>
      </c>
    </row>
    <row r="42" spans="1:6" x14ac:dyDescent="0.2">
      <c r="A42" s="50">
        <v>41</v>
      </c>
      <c r="B42" s="54" t="s">
        <v>2435</v>
      </c>
      <c r="C42" s="50" t="s">
        <v>1901</v>
      </c>
      <c r="D42" s="50" t="s">
        <v>1901</v>
      </c>
      <c r="E42" s="50" t="s">
        <v>1901</v>
      </c>
      <c r="F42" s="50" t="s">
        <v>691</v>
      </c>
    </row>
    <row r="43" spans="1:6" x14ac:dyDescent="0.2">
      <c r="A43" s="50">
        <v>42</v>
      </c>
      <c r="B43" s="54" t="s">
        <v>2436</v>
      </c>
      <c r="C43" s="50" t="s">
        <v>2003</v>
      </c>
      <c r="D43" s="50" t="s">
        <v>2003</v>
      </c>
      <c r="E43" s="50" t="s">
        <v>2003</v>
      </c>
      <c r="F43" s="50" t="s">
        <v>691</v>
      </c>
    </row>
    <row r="44" spans="1:6" x14ac:dyDescent="0.2">
      <c r="A44" s="50">
        <v>43</v>
      </c>
      <c r="B44" s="54" t="s">
        <v>2437</v>
      </c>
      <c r="C44" s="50" t="s">
        <v>2002</v>
      </c>
      <c r="D44" s="50" t="s">
        <v>2002</v>
      </c>
      <c r="E44" s="50" t="s">
        <v>2002</v>
      </c>
      <c r="F44" s="50" t="s">
        <v>691</v>
      </c>
    </row>
    <row r="45" spans="1:6" x14ac:dyDescent="0.2">
      <c r="A45" s="50">
        <v>44</v>
      </c>
      <c r="B45" s="54" t="s">
        <v>2438</v>
      </c>
      <c r="C45" s="50" t="s">
        <v>1689</v>
      </c>
      <c r="D45" s="50" t="s">
        <v>1787</v>
      </c>
      <c r="E45" s="50" t="s">
        <v>1689</v>
      </c>
      <c r="F45" s="50" t="s">
        <v>691</v>
      </c>
    </row>
    <row r="46" spans="1:6" x14ac:dyDescent="0.2">
      <c r="A46" s="50">
        <v>45</v>
      </c>
      <c r="B46" s="54">
        <v>97685</v>
      </c>
      <c r="C46" s="50" t="s">
        <v>1690</v>
      </c>
      <c r="D46" s="50" t="s">
        <v>1788</v>
      </c>
      <c r="E46" s="50" t="s">
        <v>1690</v>
      </c>
      <c r="F46" s="50" t="s">
        <v>691</v>
      </c>
    </row>
    <row r="47" spans="1:6" x14ac:dyDescent="0.2">
      <c r="A47" s="50">
        <v>46</v>
      </c>
      <c r="B47" s="54" t="s">
        <v>490</v>
      </c>
      <c r="C47" s="50" t="s">
        <v>2396</v>
      </c>
      <c r="D47" s="50" t="s">
        <v>2397</v>
      </c>
      <c r="E47" s="50" t="s">
        <v>2396</v>
      </c>
      <c r="F47" s="50" t="s">
        <v>691</v>
      </c>
    </row>
    <row r="48" spans="1:6" x14ac:dyDescent="0.2">
      <c r="A48" s="50">
        <v>47</v>
      </c>
      <c r="B48" s="54" t="s">
        <v>1664</v>
      </c>
      <c r="C48" s="50" t="s">
        <v>1691</v>
      </c>
      <c r="D48" s="50" t="s">
        <v>1789</v>
      </c>
      <c r="E48" s="50" t="s">
        <v>1691</v>
      </c>
      <c r="F48" s="50" t="s">
        <v>691</v>
      </c>
    </row>
    <row r="49" spans="1:6" x14ac:dyDescent="0.2">
      <c r="A49" s="50">
        <v>48</v>
      </c>
      <c r="B49" s="54" t="s">
        <v>2010</v>
      </c>
      <c r="C49" s="50" t="s">
        <v>2011</v>
      </c>
      <c r="D49" s="50" t="s">
        <v>2011</v>
      </c>
      <c r="E49" s="50" t="s">
        <v>2011</v>
      </c>
      <c r="F49" s="50" t="s">
        <v>691</v>
      </c>
    </row>
    <row r="50" spans="1:6" x14ac:dyDescent="0.2">
      <c r="A50" s="50">
        <v>49</v>
      </c>
      <c r="B50" s="54" t="s">
        <v>2439</v>
      </c>
      <c r="C50" s="50" t="s">
        <v>1972</v>
      </c>
      <c r="D50" s="50" t="s">
        <v>1972</v>
      </c>
      <c r="E50" s="50" t="s">
        <v>1972</v>
      </c>
      <c r="F50" s="50" t="s">
        <v>691</v>
      </c>
    </row>
    <row r="51" spans="1:6" x14ac:dyDescent="0.2">
      <c r="A51" s="50">
        <v>50</v>
      </c>
      <c r="B51" s="54" t="s">
        <v>2440</v>
      </c>
      <c r="C51" s="50" t="s">
        <v>1973</v>
      </c>
      <c r="D51" s="50" t="s">
        <v>1973</v>
      </c>
      <c r="E51" s="50" t="s">
        <v>1973</v>
      </c>
      <c r="F51" s="50" t="s">
        <v>691</v>
      </c>
    </row>
    <row r="52" spans="1:6" x14ac:dyDescent="0.2">
      <c r="A52" s="50">
        <v>51</v>
      </c>
      <c r="B52" s="54" t="s">
        <v>469</v>
      </c>
      <c r="C52" s="50" t="s">
        <v>2398</v>
      </c>
      <c r="D52" s="50" t="s">
        <v>2399</v>
      </c>
      <c r="E52" s="50" t="s">
        <v>2398</v>
      </c>
      <c r="F52" s="50" t="s">
        <v>691</v>
      </c>
    </row>
    <row r="53" spans="1:6" x14ac:dyDescent="0.2">
      <c r="A53" s="50">
        <v>52</v>
      </c>
      <c r="B53" s="54" t="s">
        <v>489</v>
      </c>
      <c r="C53" s="50" t="s">
        <v>2400</v>
      </c>
      <c r="D53" s="50" t="s">
        <v>2401</v>
      </c>
      <c r="E53" s="50" t="s">
        <v>2400</v>
      </c>
      <c r="F53" s="50" t="s">
        <v>691</v>
      </c>
    </row>
    <row r="54" spans="1:6" x14ac:dyDescent="0.2">
      <c r="A54" s="50">
        <v>53</v>
      </c>
      <c r="B54" s="54" t="s">
        <v>2441</v>
      </c>
      <c r="C54" s="50" t="s">
        <v>1903</v>
      </c>
      <c r="D54" s="50" t="s">
        <v>1903</v>
      </c>
      <c r="E54" s="50" t="s">
        <v>1903</v>
      </c>
      <c r="F54" s="50" t="s">
        <v>691</v>
      </c>
    </row>
    <row r="55" spans="1:6" x14ac:dyDescent="0.2">
      <c r="A55" s="50">
        <v>54</v>
      </c>
      <c r="B55" s="54" t="s">
        <v>519</v>
      </c>
      <c r="C55" s="50" t="s">
        <v>2402</v>
      </c>
      <c r="D55" s="50" t="s">
        <v>2403</v>
      </c>
      <c r="E55" s="50" t="s">
        <v>2402</v>
      </c>
      <c r="F55" s="50" t="s">
        <v>691</v>
      </c>
    </row>
    <row r="56" spans="1:6" x14ac:dyDescent="0.2">
      <c r="A56" s="50">
        <v>55</v>
      </c>
      <c r="B56" s="54" t="s">
        <v>541</v>
      </c>
      <c r="C56" s="50" t="s">
        <v>2404</v>
      </c>
      <c r="D56" s="50" t="s">
        <v>2405</v>
      </c>
      <c r="E56" s="50" t="s">
        <v>2404</v>
      </c>
      <c r="F56" s="50" t="s">
        <v>691</v>
      </c>
    </row>
    <row r="57" spans="1:6" x14ac:dyDescent="0.2">
      <c r="A57" s="50">
        <v>56</v>
      </c>
      <c r="B57" s="54" t="s">
        <v>536</v>
      </c>
      <c r="C57" s="50" t="s">
        <v>2406</v>
      </c>
      <c r="D57" s="50" t="s">
        <v>2407</v>
      </c>
      <c r="E57" s="50" t="s">
        <v>2406</v>
      </c>
      <c r="F57" s="50" t="s">
        <v>691</v>
      </c>
    </row>
    <row r="58" spans="1:6" x14ac:dyDescent="0.2">
      <c r="A58" s="50">
        <v>57</v>
      </c>
      <c r="B58" s="54" t="s">
        <v>462</v>
      </c>
      <c r="C58" s="50" t="s">
        <v>2259</v>
      </c>
      <c r="D58" s="50" t="s">
        <v>2260</v>
      </c>
      <c r="E58" s="50" t="s">
        <v>2259</v>
      </c>
      <c r="F58" s="50" t="s">
        <v>691</v>
      </c>
    </row>
    <row r="59" spans="1:6" x14ac:dyDescent="0.2">
      <c r="A59" s="50">
        <v>58</v>
      </c>
      <c r="B59" s="54" t="s">
        <v>510</v>
      </c>
      <c r="C59" s="50" t="s">
        <v>2261</v>
      </c>
      <c r="D59" s="50" t="s">
        <v>2262</v>
      </c>
      <c r="E59" s="50" t="s">
        <v>2261</v>
      </c>
      <c r="F59" s="50" t="s">
        <v>691</v>
      </c>
    </row>
    <row r="60" spans="1:6" x14ac:dyDescent="0.2">
      <c r="A60" s="50">
        <v>59</v>
      </c>
      <c r="B60" s="54" t="s">
        <v>488</v>
      </c>
      <c r="C60" s="50" t="s">
        <v>2263</v>
      </c>
      <c r="D60" s="50" t="s">
        <v>2264</v>
      </c>
      <c r="E60" s="50" t="s">
        <v>2263</v>
      </c>
      <c r="F60" s="50" t="s">
        <v>691</v>
      </c>
    </row>
    <row r="61" spans="1:6" x14ac:dyDescent="0.2">
      <c r="A61" s="50">
        <v>60</v>
      </c>
      <c r="B61" s="54" t="s">
        <v>2442</v>
      </c>
      <c r="C61" s="50" t="s">
        <v>1692</v>
      </c>
      <c r="D61" s="50" t="s">
        <v>1790</v>
      </c>
      <c r="E61" s="50" t="s">
        <v>1692</v>
      </c>
      <c r="F61" s="50" t="s">
        <v>691</v>
      </c>
    </row>
    <row r="62" spans="1:6" x14ac:dyDescent="0.2">
      <c r="A62" s="50">
        <v>61</v>
      </c>
      <c r="B62" s="54" t="s">
        <v>522</v>
      </c>
      <c r="C62" s="50" t="s">
        <v>375</v>
      </c>
      <c r="D62" s="50" t="s">
        <v>521</v>
      </c>
      <c r="E62" s="50" t="s">
        <v>375</v>
      </c>
      <c r="F62" s="50" t="s">
        <v>691</v>
      </c>
    </row>
    <row r="63" spans="1:6" x14ac:dyDescent="0.2">
      <c r="A63" s="50">
        <v>62</v>
      </c>
      <c r="B63" s="54" t="s">
        <v>1657</v>
      </c>
      <c r="C63" s="50" t="s">
        <v>1900</v>
      </c>
      <c r="D63" s="50" t="s">
        <v>1900</v>
      </c>
      <c r="E63" s="50" t="s">
        <v>1900</v>
      </c>
      <c r="F63" s="50" t="s">
        <v>691</v>
      </c>
    </row>
    <row r="64" spans="1:6" x14ac:dyDescent="0.2">
      <c r="A64" s="50">
        <v>63</v>
      </c>
      <c r="B64" s="54" t="s">
        <v>2443</v>
      </c>
      <c r="C64" s="50" t="s">
        <v>221</v>
      </c>
      <c r="D64" s="50" t="s">
        <v>221</v>
      </c>
      <c r="E64" s="50" t="s">
        <v>221</v>
      </c>
      <c r="F64" s="50" t="s">
        <v>691</v>
      </c>
    </row>
    <row r="65" spans="1:6" x14ac:dyDescent="0.2">
      <c r="A65" s="50">
        <v>64</v>
      </c>
      <c r="B65" s="54" t="s">
        <v>429</v>
      </c>
      <c r="C65" s="50" t="s">
        <v>329</v>
      </c>
      <c r="D65" s="50" t="s">
        <v>221</v>
      </c>
      <c r="E65" s="50" t="s">
        <v>329</v>
      </c>
      <c r="F65" s="50" t="s">
        <v>691</v>
      </c>
    </row>
    <row r="66" spans="1:6" x14ac:dyDescent="0.2">
      <c r="A66" s="50">
        <v>65</v>
      </c>
      <c r="B66" s="54" t="s">
        <v>550</v>
      </c>
      <c r="C66" s="50" t="s">
        <v>278</v>
      </c>
      <c r="D66" s="50" t="s">
        <v>618</v>
      </c>
      <c r="E66" s="50" t="s">
        <v>278</v>
      </c>
      <c r="F66" s="50" t="s">
        <v>691</v>
      </c>
    </row>
    <row r="67" spans="1:6" x14ac:dyDescent="0.2">
      <c r="A67" s="50">
        <v>66</v>
      </c>
      <c r="B67" s="54" t="s">
        <v>396</v>
      </c>
      <c r="C67" s="50" t="s">
        <v>1919</v>
      </c>
      <c r="D67" s="50" t="s">
        <v>1919</v>
      </c>
      <c r="E67" s="50" t="s">
        <v>1919</v>
      </c>
      <c r="F67" s="50" t="s">
        <v>691</v>
      </c>
    </row>
    <row r="68" spans="1:6" x14ac:dyDescent="0.2">
      <c r="A68" s="50">
        <v>67</v>
      </c>
      <c r="B68" s="50" t="s">
        <v>397</v>
      </c>
      <c r="C68" s="50" t="s">
        <v>2248</v>
      </c>
      <c r="D68" s="50" t="s">
        <v>2251</v>
      </c>
      <c r="E68" s="50" t="s">
        <v>2248</v>
      </c>
      <c r="F68" s="50" t="s">
        <v>691</v>
      </c>
    </row>
    <row r="69" spans="1:6" x14ac:dyDescent="0.2">
      <c r="A69" s="50">
        <v>68</v>
      </c>
      <c r="B69" s="50" t="s">
        <v>399</v>
      </c>
      <c r="C69" s="50" t="s">
        <v>2249</v>
      </c>
      <c r="D69" s="50" t="s">
        <v>2250</v>
      </c>
      <c r="E69" s="50" t="s">
        <v>2249</v>
      </c>
      <c r="F69" s="50" t="s">
        <v>691</v>
      </c>
    </row>
    <row r="70" spans="1:6" x14ac:dyDescent="0.2">
      <c r="A70" s="50">
        <v>69</v>
      </c>
      <c r="B70" s="54" t="s">
        <v>2444</v>
      </c>
      <c r="C70" s="50" t="s">
        <v>1931</v>
      </c>
      <c r="D70" s="50" t="s">
        <v>1931</v>
      </c>
      <c r="E70" s="50" t="s">
        <v>1931</v>
      </c>
      <c r="F70" s="50" t="s">
        <v>691</v>
      </c>
    </row>
    <row r="71" spans="1:6" x14ac:dyDescent="0.2">
      <c r="A71" s="50">
        <v>70</v>
      </c>
      <c r="B71" s="54" t="s">
        <v>2445</v>
      </c>
      <c r="C71" s="50" t="s">
        <v>222</v>
      </c>
      <c r="D71" s="50" t="s">
        <v>222</v>
      </c>
      <c r="E71" s="50" t="s">
        <v>222</v>
      </c>
      <c r="F71" s="50" t="s">
        <v>691</v>
      </c>
    </row>
    <row r="72" spans="1:6" x14ac:dyDescent="0.2">
      <c r="A72" s="50">
        <v>71</v>
      </c>
      <c r="B72" s="54" t="s">
        <v>552</v>
      </c>
      <c r="C72" s="50" t="s">
        <v>279</v>
      </c>
      <c r="D72" s="50" t="s">
        <v>619</v>
      </c>
      <c r="E72" s="50" t="s">
        <v>279</v>
      </c>
      <c r="F72" s="50" t="s">
        <v>691</v>
      </c>
    </row>
    <row r="73" spans="1:6" x14ac:dyDescent="0.2">
      <c r="A73" s="50">
        <v>72</v>
      </c>
      <c r="B73" s="54" t="s">
        <v>2446</v>
      </c>
      <c r="C73" s="50" t="s">
        <v>2018</v>
      </c>
      <c r="D73" s="50" t="s">
        <v>2018</v>
      </c>
      <c r="E73" s="50" t="s">
        <v>2018</v>
      </c>
      <c r="F73" s="50" t="s">
        <v>691</v>
      </c>
    </row>
    <row r="74" spans="1:6" x14ac:dyDescent="0.2">
      <c r="A74" s="50">
        <v>73</v>
      </c>
      <c r="B74" s="54" t="s">
        <v>396</v>
      </c>
      <c r="C74" s="50" t="s">
        <v>2352</v>
      </c>
      <c r="D74" s="50" t="s">
        <v>2353</v>
      </c>
      <c r="E74" s="50" t="s">
        <v>2352</v>
      </c>
      <c r="F74" s="50" t="s">
        <v>691</v>
      </c>
    </row>
    <row r="75" spans="1:6" x14ac:dyDescent="0.2">
      <c r="A75" s="50">
        <v>74</v>
      </c>
      <c r="B75" s="54" t="s">
        <v>2447</v>
      </c>
      <c r="C75" s="50" t="s">
        <v>1693</v>
      </c>
      <c r="D75" s="50" t="s">
        <v>1791</v>
      </c>
      <c r="E75" s="50" t="s">
        <v>1693</v>
      </c>
      <c r="F75" s="50" t="s">
        <v>691</v>
      </c>
    </row>
    <row r="76" spans="1:6" x14ac:dyDescent="0.2">
      <c r="A76" s="50">
        <v>75</v>
      </c>
      <c r="B76" s="54" t="s">
        <v>551</v>
      </c>
      <c r="C76" s="50" t="s">
        <v>2382</v>
      </c>
      <c r="D76" s="50" t="s">
        <v>2383</v>
      </c>
      <c r="E76" s="50" t="s">
        <v>2382</v>
      </c>
      <c r="F76" s="50" t="s">
        <v>691</v>
      </c>
    </row>
    <row r="77" spans="1:6" x14ac:dyDescent="0.2">
      <c r="A77" s="50">
        <v>76</v>
      </c>
      <c r="B77" s="54" t="s">
        <v>553</v>
      </c>
      <c r="C77" s="50" t="s">
        <v>280</v>
      </c>
      <c r="D77" s="50" t="s">
        <v>224</v>
      </c>
      <c r="E77" s="50" t="s">
        <v>280</v>
      </c>
      <c r="F77" s="50" t="s">
        <v>691</v>
      </c>
    </row>
    <row r="78" spans="1:6" x14ac:dyDescent="0.2">
      <c r="A78" s="50">
        <v>77</v>
      </c>
      <c r="B78" s="54" t="s">
        <v>540</v>
      </c>
      <c r="C78" s="50" t="s">
        <v>385</v>
      </c>
      <c r="D78" s="50" t="s">
        <v>682</v>
      </c>
      <c r="E78" s="50" t="s">
        <v>385</v>
      </c>
      <c r="F78" s="50" t="s">
        <v>691</v>
      </c>
    </row>
    <row r="79" spans="1:6" x14ac:dyDescent="0.2">
      <c r="A79" s="50">
        <v>78</v>
      </c>
      <c r="B79" s="54" t="s">
        <v>400</v>
      </c>
      <c r="C79" s="50" t="s">
        <v>1923</v>
      </c>
      <c r="D79" s="50" t="s">
        <v>1923</v>
      </c>
      <c r="E79" s="50" t="s">
        <v>1923</v>
      </c>
      <c r="F79" s="50" t="s">
        <v>691</v>
      </c>
    </row>
    <row r="80" spans="1:6" x14ac:dyDescent="0.2">
      <c r="A80" s="50">
        <v>79</v>
      </c>
      <c r="B80" s="50" t="s">
        <v>400</v>
      </c>
      <c r="C80" s="50" t="s">
        <v>283</v>
      </c>
      <c r="D80" s="50" t="s">
        <v>622</v>
      </c>
      <c r="E80" s="50" t="s">
        <v>283</v>
      </c>
      <c r="F80" s="50" t="s">
        <v>691</v>
      </c>
    </row>
    <row r="81" spans="1:6" x14ac:dyDescent="0.2">
      <c r="A81" s="50">
        <v>80</v>
      </c>
      <c r="B81" s="54" t="s">
        <v>2448</v>
      </c>
      <c r="C81" s="50" t="s">
        <v>2005</v>
      </c>
      <c r="D81" s="50" t="s">
        <v>2005</v>
      </c>
      <c r="E81" s="50" t="s">
        <v>2005</v>
      </c>
      <c r="F81" s="50" t="s">
        <v>691</v>
      </c>
    </row>
    <row r="82" spans="1:6" x14ac:dyDescent="0.2">
      <c r="A82" s="50">
        <v>81</v>
      </c>
      <c r="B82" s="54">
        <v>79098</v>
      </c>
      <c r="C82" s="50" t="s">
        <v>1694</v>
      </c>
      <c r="D82" s="50" t="s">
        <v>1792</v>
      </c>
      <c r="E82" s="50" t="s">
        <v>1694</v>
      </c>
      <c r="F82" s="50" t="s">
        <v>691</v>
      </c>
    </row>
    <row r="83" spans="1:6" x14ac:dyDescent="0.2">
      <c r="A83" s="50">
        <v>82</v>
      </c>
      <c r="B83" s="54" t="s">
        <v>2449</v>
      </c>
      <c r="C83" s="50" t="s">
        <v>1695</v>
      </c>
      <c r="D83" s="50" t="s">
        <v>1793</v>
      </c>
      <c r="E83" s="50" t="s">
        <v>1695</v>
      </c>
      <c r="F83" s="50" t="s">
        <v>691</v>
      </c>
    </row>
    <row r="84" spans="1:6" x14ac:dyDescent="0.2">
      <c r="A84" s="50">
        <v>83</v>
      </c>
      <c r="B84" s="54" t="s">
        <v>547</v>
      </c>
      <c r="C84" s="50" t="s">
        <v>388</v>
      </c>
      <c r="D84" s="50" t="s">
        <v>546</v>
      </c>
      <c r="E84" s="50" t="s">
        <v>388</v>
      </c>
      <c r="F84" s="50" t="s">
        <v>691</v>
      </c>
    </row>
    <row r="85" spans="1:6" x14ac:dyDescent="0.2">
      <c r="A85" s="50">
        <v>84</v>
      </c>
      <c r="B85" s="54" t="s">
        <v>2450</v>
      </c>
      <c r="C85" s="50" t="s">
        <v>1977</v>
      </c>
      <c r="D85" s="50" t="s">
        <v>1977</v>
      </c>
      <c r="E85" s="50" t="s">
        <v>1977</v>
      </c>
      <c r="F85" s="50" t="s">
        <v>691</v>
      </c>
    </row>
    <row r="86" spans="1:6" x14ac:dyDescent="0.2">
      <c r="A86" s="50">
        <v>85</v>
      </c>
      <c r="B86" s="54" t="s">
        <v>1214</v>
      </c>
      <c r="C86" s="50" t="s">
        <v>1215</v>
      </c>
      <c r="D86" s="50" t="s">
        <v>1216</v>
      </c>
      <c r="E86" s="50" t="s">
        <v>1215</v>
      </c>
      <c r="F86" s="50" t="s">
        <v>691</v>
      </c>
    </row>
    <row r="87" spans="1:6" x14ac:dyDescent="0.2">
      <c r="A87" s="50">
        <v>86</v>
      </c>
      <c r="B87" s="54" t="s">
        <v>2451</v>
      </c>
      <c r="C87" s="50" t="s">
        <v>2024</v>
      </c>
      <c r="D87" s="50" t="s">
        <v>2024</v>
      </c>
      <c r="E87" s="50" t="s">
        <v>2024</v>
      </c>
      <c r="F87" s="50" t="s">
        <v>691</v>
      </c>
    </row>
    <row r="88" spans="1:6" x14ac:dyDescent="0.2">
      <c r="A88" s="50">
        <v>87</v>
      </c>
      <c r="B88" s="54" t="s">
        <v>2452</v>
      </c>
      <c r="C88" s="50" t="s">
        <v>1925</v>
      </c>
      <c r="D88" s="50" t="s">
        <v>1925</v>
      </c>
      <c r="E88" s="50" t="s">
        <v>1925</v>
      </c>
      <c r="F88" s="50" t="s">
        <v>691</v>
      </c>
    </row>
    <row r="89" spans="1:6" x14ac:dyDescent="0.2">
      <c r="A89" s="50">
        <v>88</v>
      </c>
      <c r="B89" s="54" t="s">
        <v>444</v>
      </c>
      <c r="C89" s="50" t="s">
        <v>1540</v>
      </c>
      <c r="D89" s="50" t="s">
        <v>1542</v>
      </c>
      <c r="E89" s="50" t="s">
        <v>1540</v>
      </c>
      <c r="F89" s="50" t="s">
        <v>691</v>
      </c>
    </row>
    <row r="90" spans="1:6" x14ac:dyDescent="0.2">
      <c r="A90" s="50">
        <v>89</v>
      </c>
      <c r="B90" s="54" t="s">
        <v>445</v>
      </c>
      <c r="C90" s="50" t="s">
        <v>1539</v>
      </c>
      <c r="D90" s="50" t="s">
        <v>659</v>
      </c>
      <c r="E90" s="50" t="s">
        <v>1539</v>
      </c>
      <c r="F90" s="50" t="s">
        <v>691</v>
      </c>
    </row>
    <row r="91" spans="1:6" x14ac:dyDescent="0.2">
      <c r="A91" s="50">
        <v>90</v>
      </c>
      <c r="B91" s="54" t="s">
        <v>1665</v>
      </c>
      <c r="C91" s="50" t="s">
        <v>1696</v>
      </c>
      <c r="D91" s="50" t="s">
        <v>1794</v>
      </c>
      <c r="E91" s="50" t="s">
        <v>1696</v>
      </c>
      <c r="F91" s="50" t="s">
        <v>691</v>
      </c>
    </row>
    <row r="92" spans="1:6" x14ac:dyDescent="0.2">
      <c r="A92" s="50">
        <v>91</v>
      </c>
      <c r="B92" s="54" t="s">
        <v>1478</v>
      </c>
      <c r="C92" s="50" t="s">
        <v>2012</v>
      </c>
      <c r="D92" s="50" t="s">
        <v>2012</v>
      </c>
      <c r="E92" s="50" t="s">
        <v>2012</v>
      </c>
      <c r="F92" s="50" t="s">
        <v>691</v>
      </c>
    </row>
    <row r="93" spans="1:6" x14ac:dyDescent="0.2">
      <c r="A93" s="50">
        <v>92</v>
      </c>
      <c r="B93" s="54" t="s">
        <v>2453</v>
      </c>
      <c r="C93" s="50" t="s">
        <v>1907</v>
      </c>
      <c r="D93" s="50" t="s">
        <v>1907</v>
      </c>
      <c r="E93" s="50" t="s">
        <v>1907</v>
      </c>
      <c r="F93" s="50" t="s">
        <v>691</v>
      </c>
    </row>
    <row r="94" spans="1:6" x14ac:dyDescent="0.2">
      <c r="A94" s="50">
        <v>93</v>
      </c>
      <c r="B94" s="54" t="s">
        <v>2454</v>
      </c>
      <c r="C94" s="50" t="s">
        <v>1887</v>
      </c>
      <c r="D94" s="50" t="s">
        <v>1887</v>
      </c>
      <c r="E94" s="50" t="s">
        <v>1887</v>
      </c>
      <c r="F94" s="50" t="s">
        <v>691</v>
      </c>
    </row>
    <row r="95" spans="1:6" x14ac:dyDescent="0.2">
      <c r="A95" s="50">
        <v>94</v>
      </c>
      <c r="B95" s="54" t="s">
        <v>1666</v>
      </c>
      <c r="C95" s="50" t="s">
        <v>1697</v>
      </c>
      <c r="D95" s="50" t="s">
        <v>1795</v>
      </c>
      <c r="E95" s="50" t="s">
        <v>1697</v>
      </c>
      <c r="F95" s="50" t="s">
        <v>691</v>
      </c>
    </row>
    <row r="96" spans="1:6" x14ac:dyDescent="0.2">
      <c r="A96" s="50">
        <v>95</v>
      </c>
      <c r="B96" s="54" t="s">
        <v>1478</v>
      </c>
      <c r="C96" s="50" t="s">
        <v>1477</v>
      </c>
      <c r="D96" s="50" t="s">
        <v>1479</v>
      </c>
      <c r="E96" s="50" t="s">
        <v>1477</v>
      </c>
      <c r="F96" s="50" t="s">
        <v>691</v>
      </c>
    </row>
    <row r="97" spans="1:6" x14ac:dyDescent="0.2">
      <c r="A97" s="50">
        <v>96</v>
      </c>
      <c r="B97" s="54" t="s">
        <v>1652</v>
      </c>
      <c r="C97" s="50" t="s">
        <v>1653</v>
      </c>
      <c r="D97" s="50" t="s">
        <v>1653</v>
      </c>
      <c r="E97" s="50" t="s">
        <v>1653</v>
      </c>
      <c r="F97" s="50" t="s">
        <v>691</v>
      </c>
    </row>
    <row r="98" spans="1:6" x14ac:dyDescent="0.2">
      <c r="A98" s="50">
        <v>97</v>
      </c>
      <c r="B98" s="54" t="s">
        <v>450</v>
      </c>
      <c r="C98" s="50" t="s">
        <v>340</v>
      </c>
      <c r="D98" s="50" t="s">
        <v>449</v>
      </c>
      <c r="E98" s="50" t="s">
        <v>340</v>
      </c>
      <c r="F98" s="50" t="s">
        <v>691</v>
      </c>
    </row>
    <row r="99" spans="1:6" x14ac:dyDescent="0.2">
      <c r="A99" s="50">
        <v>98</v>
      </c>
      <c r="B99" s="54" t="s">
        <v>476</v>
      </c>
      <c r="C99" s="50" t="s">
        <v>353</v>
      </c>
      <c r="D99" s="50" t="s">
        <v>667</v>
      </c>
      <c r="E99" s="50" t="s">
        <v>353</v>
      </c>
      <c r="F99" s="50" t="s">
        <v>691</v>
      </c>
    </row>
    <row r="100" spans="1:6" x14ac:dyDescent="0.2">
      <c r="A100" s="50">
        <v>99</v>
      </c>
      <c r="B100" s="54" t="s">
        <v>498</v>
      </c>
      <c r="C100" s="50" t="s">
        <v>364</v>
      </c>
      <c r="D100" s="50" t="s">
        <v>671</v>
      </c>
      <c r="E100" s="50" t="s">
        <v>364</v>
      </c>
      <c r="F100" s="50" t="s">
        <v>691</v>
      </c>
    </row>
    <row r="101" spans="1:6" x14ac:dyDescent="0.2">
      <c r="A101" s="50">
        <v>100</v>
      </c>
      <c r="B101" s="54" t="s">
        <v>511</v>
      </c>
      <c r="C101" s="50" t="s">
        <v>369</v>
      </c>
      <c r="D101" s="50" t="s">
        <v>674</v>
      </c>
      <c r="E101" s="50" t="s">
        <v>369</v>
      </c>
      <c r="F101" s="50" t="s">
        <v>691</v>
      </c>
    </row>
    <row r="102" spans="1:6" x14ac:dyDescent="0.2">
      <c r="A102" s="50">
        <v>101</v>
      </c>
      <c r="B102" s="54" t="s">
        <v>548</v>
      </c>
      <c r="C102" s="50" t="s">
        <v>389</v>
      </c>
      <c r="D102" s="50" t="s">
        <v>684</v>
      </c>
      <c r="E102" s="50" t="s">
        <v>389</v>
      </c>
      <c r="F102" s="50" t="s">
        <v>691</v>
      </c>
    </row>
    <row r="103" spans="1:6" x14ac:dyDescent="0.2">
      <c r="A103" s="50">
        <v>102</v>
      </c>
      <c r="B103" s="54" t="s">
        <v>2455</v>
      </c>
      <c r="C103" s="50" t="s">
        <v>2014</v>
      </c>
      <c r="D103" s="50" t="s">
        <v>2014</v>
      </c>
      <c r="E103" s="50" t="s">
        <v>2014</v>
      </c>
      <c r="F103" s="50" t="s">
        <v>691</v>
      </c>
    </row>
    <row r="104" spans="1:6" x14ac:dyDescent="0.2">
      <c r="A104" s="50">
        <v>103</v>
      </c>
      <c r="B104" s="54" t="s">
        <v>557</v>
      </c>
      <c r="C104" s="50" t="s">
        <v>2265</v>
      </c>
      <c r="D104" s="50" t="s">
        <v>2131</v>
      </c>
      <c r="E104" s="50" t="s">
        <v>2265</v>
      </c>
      <c r="F104" s="50" t="s">
        <v>691</v>
      </c>
    </row>
    <row r="105" spans="1:6" x14ac:dyDescent="0.2">
      <c r="A105" s="50">
        <v>104</v>
      </c>
      <c r="B105" s="54" t="s">
        <v>2456</v>
      </c>
      <c r="C105" s="50" t="s">
        <v>1908</v>
      </c>
      <c r="D105" s="50" t="s">
        <v>1908</v>
      </c>
      <c r="E105" s="50" t="s">
        <v>1908</v>
      </c>
      <c r="F105" s="50" t="s">
        <v>691</v>
      </c>
    </row>
    <row r="106" spans="1:6" x14ac:dyDescent="0.2">
      <c r="A106" s="50">
        <v>105</v>
      </c>
      <c r="B106" s="54" t="s">
        <v>395</v>
      </c>
      <c r="C106" s="50" t="s">
        <v>2266</v>
      </c>
      <c r="D106" s="50" t="s">
        <v>1908</v>
      </c>
      <c r="E106" s="50" t="s">
        <v>2266</v>
      </c>
      <c r="F106" s="50" t="s">
        <v>691</v>
      </c>
    </row>
    <row r="107" spans="1:6" x14ac:dyDescent="0.2">
      <c r="A107" s="50">
        <v>106</v>
      </c>
      <c r="B107" s="54" t="s">
        <v>2457</v>
      </c>
      <c r="C107" s="50" t="s">
        <v>1698</v>
      </c>
      <c r="D107" s="50" t="s">
        <v>1649</v>
      </c>
      <c r="E107" s="50" t="s">
        <v>1698</v>
      </c>
      <c r="F107" s="50" t="s">
        <v>691</v>
      </c>
    </row>
    <row r="108" spans="1:6" x14ac:dyDescent="0.2">
      <c r="A108" s="50">
        <v>107</v>
      </c>
      <c r="B108" s="54" t="s">
        <v>1650</v>
      </c>
      <c r="C108" s="50" t="s">
        <v>1651</v>
      </c>
      <c r="D108" s="50" t="s">
        <v>1649</v>
      </c>
      <c r="E108" s="50" t="s">
        <v>1651</v>
      </c>
      <c r="F108" s="50" t="s">
        <v>691</v>
      </c>
    </row>
    <row r="109" spans="1:6" x14ac:dyDescent="0.2">
      <c r="A109" s="50">
        <v>108</v>
      </c>
      <c r="B109" s="54" t="s">
        <v>1646</v>
      </c>
      <c r="C109" s="50" t="s">
        <v>1647</v>
      </c>
      <c r="D109" s="50" t="s">
        <v>1648</v>
      </c>
      <c r="E109" s="50" t="s">
        <v>1647</v>
      </c>
      <c r="F109" s="50" t="s">
        <v>691</v>
      </c>
    </row>
    <row r="110" spans="1:6" x14ac:dyDescent="0.2">
      <c r="A110" s="50">
        <v>109</v>
      </c>
      <c r="B110" s="54" t="s">
        <v>2458</v>
      </c>
      <c r="C110" s="50" t="s">
        <v>2354</v>
      </c>
      <c r="D110" s="50" t="s">
        <v>2354</v>
      </c>
      <c r="E110" s="50" t="s">
        <v>2354</v>
      </c>
      <c r="F110" s="50" t="s">
        <v>691</v>
      </c>
    </row>
    <row r="111" spans="1:6" x14ac:dyDescent="0.2">
      <c r="A111" s="50">
        <v>110</v>
      </c>
      <c r="B111" s="54" t="s">
        <v>2459</v>
      </c>
      <c r="C111" s="50" t="s">
        <v>1975</v>
      </c>
      <c r="D111" s="50" t="s">
        <v>1975</v>
      </c>
      <c r="E111" s="50" t="s">
        <v>1975</v>
      </c>
      <c r="F111" s="50" t="s">
        <v>691</v>
      </c>
    </row>
    <row r="112" spans="1:6" x14ac:dyDescent="0.2">
      <c r="A112" s="50">
        <v>111</v>
      </c>
      <c r="B112" s="54" t="s">
        <v>574</v>
      </c>
      <c r="C112" s="50" t="s">
        <v>2267</v>
      </c>
      <c r="D112" s="50" t="s">
        <v>2268</v>
      </c>
      <c r="E112" s="50" t="s">
        <v>2267</v>
      </c>
      <c r="F112" s="50" t="s">
        <v>691</v>
      </c>
    </row>
    <row r="113" spans="1:6" x14ac:dyDescent="0.2">
      <c r="A113" s="50">
        <v>112</v>
      </c>
      <c r="B113" s="54" t="s">
        <v>1069</v>
      </c>
      <c r="C113" s="50" t="s">
        <v>1969</v>
      </c>
      <c r="D113" s="50" t="s">
        <v>1969</v>
      </c>
      <c r="E113" s="50" t="s">
        <v>1969</v>
      </c>
      <c r="F113" s="50" t="s">
        <v>691</v>
      </c>
    </row>
    <row r="114" spans="1:6" x14ac:dyDescent="0.2">
      <c r="A114" s="50">
        <v>113</v>
      </c>
      <c r="B114" s="54" t="s">
        <v>2460</v>
      </c>
      <c r="C114" s="50" t="s">
        <v>1971</v>
      </c>
      <c r="D114" s="50" t="s">
        <v>1971</v>
      </c>
      <c r="E114" s="50" t="s">
        <v>1971</v>
      </c>
      <c r="F114" s="50" t="s">
        <v>691</v>
      </c>
    </row>
    <row r="115" spans="1:6" x14ac:dyDescent="0.2">
      <c r="A115" s="50">
        <v>114</v>
      </c>
      <c r="B115" s="54" t="s">
        <v>2461</v>
      </c>
      <c r="C115" s="50" t="s">
        <v>1940</v>
      </c>
      <c r="D115" s="50" t="s">
        <v>1940</v>
      </c>
      <c r="E115" s="50" t="s">
        <v>1940</v>
      </c>
      <c r="F115" s="50" t="s">
        <v>691</v>
      </c>
    </row>
    <row r="116" spans="1:6" x14ac:dyDescent="0.2">
      <c r="A116" s="50">
        <v>115</v>
      </c>
      <c r="B116" s="54" t="s">
        <v>2462</v>
      </c>
      <c r="C116" s="50" t="s">
        <v>1699</v>
      </c>
      <c r="D116" s="50" t="s">
        <v>1796</v>
      </c>
      <c r="E116" s="50" t="s">
        <v>1699</v>
      </c>
      <c r="F116" s="50" t="s">
        <v>691</v>
      </c>
    </row>
    <row r="117" spans="1:6" x14ac:dyDescent="0.2">
      <c r="A117" s="50">
        <v>116</v>
      </c>
      <c r="B117" s="54" t="s">
        <v>2463</v>
      </c>
      <c r="C117" s="50" t="s">
        <v>1984</v>
      </c>
      <c r="D117" s="50" t="s">
        <v>1984</v>
      </c>
      <c r="E117" s="50" t="s">
        <v>1984</v>
      </c>
      <c r="F117" s="50" t="s">
        <v>691</v>
      </c>
    </row>
    <row r="118" spans="1:6" x14ac:dyDescent="0.2">
      <c r="A118" s="50">
        <v>117</v>
      </c>
      <c r="B118" s="54" t="s">
        <v>560</v>
      </c>
      <c r="C118" s="50" t="s">
        <v>2269</v>
      </c>
      <c r="D118" s="50" t="s">
        <v>2270</v>
      </c>
      <c r="E118" s="50" t="s">
        <v>2269</v>
      </c>
      <c r="F118" s="50" t="s">
        <v>691</v>
      </c>
    </row>
    <row r="119" spans="1:6" x14ac:dyDescent="0.2">
      <c r="A119" s="50">
        <v>118</v>
      </c>
      <c r="B119" s="54" t="s">
        <v>1465</v>
      </c>
      <c r="C119" s="50" t="s">
        <v>1536</v>
      </c>
      <c r="D119" s="50" t="s">
        <v>1466</v>
      </c>
      <c r="E119" s="50" t="s">
        <v>1536</v>
      </c>
      <c r="F119" s="50" t="s">
        <v>691</v>
      </c>
    </row>
    <row r="120" spans="1:6" x14ac:dyDescent="0.2">
      <c r="A120" s="50">
        <v>119</v>
      </c>
      <c r="B120" s="54" t="s">
        <v>2464</v>
      </c>
      <c r="C120" s="50" t="s">
        <v>1945</v>
      </c>
      <c r="D120" s="50" t="s">
        <v>1945</v>
      </c>
      <c r="E120" s="50" t="s">
        <v>1945</v>
      </c>
      <c r="F120" s="50" t="s">
        <v>691</v>
      </c>
    </row>
    <row r="121" spans="1:6" x14ac:dyDescent="0.2">
      <c r="A121" s="50">
        <v>120</v>
      </c>
      <c r="B121" s="54" t="s">
        <v>2465</v>
      </c>
      <c r="C121" s="50" t="s">
        <v>1968</v>
      </c>
      <c r="D121" s="50" t="s">
        <v>1968</v>
      </c>
      <c r="E121" s="50" t="s">
        <v>1968</v>
      </c>
      <c r="F121" s="50" t="s">
        <v>691</v>
      </c>
    </row>
    <row r="122" spans="1:6" x14ac:dyDescent="0.2">
      <c r="A122" s="50">
        <v>121</v>
      </c>
      <c r="B122" s="54" t="s">
        <v>599</v>
      </c>
      <c r="C122" s="50" t="s">
        <v>2271</v>
      </c>
      <c r="D122" s="50" t="s">
        <v>2272</v>
      </c>
      <c r="E122" s="50" t="s">
        <v>2271</v>
      </c>
      <c r="F122" s="50" t="s">
        <v>691</v>
      </c>
    </row>
    <row r="123" spans="1:6" x14ac:dyDescent="0.2">
      <c r="A123" s="50">
        <v>122</v>
      </c>
      <c r="B123" s="54" t="s">
        <v>1520</v>
      </c>
      <c r="C123" s="50" t="s">
        <v>1521</v>
      </c>
      <c r="D123" s="50" t="s">
        <v>1522</v>
      </c>
      <c r="E123" s="50" t="s">
        <v>1521</v>
      </c>
      <c r="F123" s="50" t="s">
        <v>691</v>
      </c>
    </row>
    <row r="124" spans="1:6" x14ac:dyDescent="0.2">
      <c r="A124" s="50">
        <v>123</v>
      </c>
      <c r="B124" s="54" t="s">
        <v>1985</v>
      </c>
      <c r="C124" s="50" t="s">
        <v>1986</v>
      </c>
      <c r="D124" s="50" t="s">
        <v>1986</v>
      </c>
      <c r="E124" s="50" t="s">
        <v>1986</v>
      </c>
      <c r="F124" s="50" t="s">
        <v>691</v>
      </c>
    </row>
    <row r="125" spans="1:6" x14ac:dyDescent="0.2">
      <c r="A125" s="50">
        <v>124</v>
      </c>
      <c r="B125" s="54" t="s">
        <v>604</v>
      </c>
      <c r="C125" s="50" t="s">
        <v>2355</v>
      </c>
      <c r="D125" s="50" t="s">
        <v>1222</v>
      </c>
      <c r="E125" s="50" t="s">
        <v>2355</v>
      </c>
      <c r="F125" s="50" t="s">
        <v>691</v>
      </c>
    </row>
    <row r="126" spans="1:6" x14ac:dyDescent="0.2">
      <c r="A126" s="50">
        <v>125</v>
      </c>
      <c r="B126" s="54" t="s">
        <v>1220</v>
      </c>
      <c r="C126" s="50" t="s">
        <v>1221</v>
      </c>
      <c r="D126" s="50" t="s">
        <v>1222</v>
      </c>
      <c r="E126" s="50" t="s">
        <v>1221</v>
      </c>
      <c r="F126" s="50" t="s">
        <v>691</v>
      </c>
    </row>
    <row r="127" spans="1:6" x14ac:dyDescent="0.2">
      <c r="A127" s="50">
        <v>126</v>
      </c>
      <c r="B127" s="54" t="s">
        <v>600</v>
      </c>
      <c r="C127" s="50" t="s">
        <v>2273</v>
      </c>
      <c r="D127" s="50" t="s">
        <v>2274</v>
      </c>
      <c r="E127" s="50" t="s">
        <v>2273</v>
      </c>
      <c r="F127" s="50" t="s">
        <v>691</v>
      </c>
    </row>
    <row r="128" spans="1:6" x14ac:dyDescent="0.2">
      <c r="A128" s="50">
        <v>127</v>
      </c>
      <c r="B128" s="54" t="s">
        <v>601</v>
      </c>
      <c r="C128" s="50" t="s">
        <v>2275</v>
      </c>
      <c r="D128" s="50" t="s">
        <v>2276</v>
      </c>
      <c r="E128" s="50" t="s">
        <v>2275</v>
      </c>
      <c r="F128" s="50" t="s">
        <v>691</v>
      </c>
    </row>
    <row r="129" spans="1:6" x14ac:dyDescent="0.2">
      <c r="A129" s="50">
        <v>128</v>
      </c>
      <c r="B129" s="54" t="s">
        <v>2466</v>
      </c>
      <c r="C129" s="50" t="s">
        <v>1914</v>
      </c>
      <c r="D129" s="50" t="s">
        <v>1914</v>
      </c>
      <c r="E129" s="50" t="s">
        <v>1914</v>
      </c>
      <c r="F129" s="50" t="s">
        <v>691</v>
      </c>
    </row>
    <row r="130" spans="1:6" x14ac:dyDescent="0.2">
      <c r="A130" s="50">
        <v>129</v>
      </c>
      <c r="B130" s="54" t="s">
        <v>1209</v>
      </c>
      <c r="C130" s="50" t="s">
        <v>1210</v>
      </c>
      <c r="D130" s="50" t="s">
        <v>1211</v>
      </c>
      <c r="E130" s="50" t="s">
        <v>1210</v>
      </c>
      <c r="F130" s="50" t="s">
        <v>691</v>
      </c>
    </row>
    <row r="131" spans="1:6" x14ac:dyDescent="0.2">
      <c r="A131" s="50">
        <v>130</v>
      </c>
      <c r="B131" s="54" t="s">
        <v>2467</v>
      </c>
      <c r="C131" s="50" t="s">
        <v>1911</v>
      </c>
      <c r="D131" s="50" t="s">
        <v>1911</v>
      </c>
      <c r="E131" s="50" t="s">
        <v>1911</v>
      </c>
      <c r="F131" s="50" t="s">
        <v>691</v>
      </c>
    </row>
    <row r="132" spans="1:6" x14ac:dyDescent="0.2">
      <c r="A132" s="50">
        <v>131</v>
      </c>
      <c r="B132" s="54">
        <v>3822</v>
      </c>
      <c r="C132" s="50" t="s">
        <v>1877</v>
      </c>
      <c r="D132" s="50" t="s">
        <v>1877</v>
      </c>
      <c r="E132" s="50" t="s">
        <v>1877</v>
      </c>
      <c r="F132" s="50" t="s">
        <v>691</v>
      </c>
    </row>
    <row r="133" spans="1:6" x14ac:dyDescent="0.2">
      <c r="A133" s="50">
        <v>132</v>
      </c>
      <c r="B133" s="54" t="s">
        <v>563</v>
      </c>
      <c r="C133" s="50" t="s">
        <v>2277</v>
      </c>
      <c r="D133" s="50" t="s">
        <v>1877</v>
      </c>
      <c r="E133" s="50" t="s">
        <v>2277</v>
      </c>
      <c r="F133" s="50" t="s">
        <v>691</v>
      </c>
    </row>
    <row r="134" spans="1:6" x14ac:dyDescent="0.2">
      <c r="A134" s="50">
        <v>133</v>
      </c>
      <c r="B134" s="54" t="s">
        <v>2468</v>
      </c>
      <c r="C134" s="50" t="s">
        <v>1797</v>
      </c>
      <c r="D134" s="50" t="s">
        <v>1797</v>
      </c>
      <c r="E134" s="50" t="s">
        <v>1797</v>
      </c>
      <c r="F134" s="50" t="s">
        <v>691</v>
      </c>
    </row>
    <row r="135" spans="1:6" x14ac:dyDescent="0.2">
      <c r="A135" s="50">
        <v>134</v>
      </c>
      <c r="B135" s="54" t="s">
        <v>2469</v>
      </c>
      <c r="C135" s="50" t="s">
        <v>1700</v>
      </c>
      <c r="D135" s="50" t="s">
        <v>1797</v>
      </c>
      <c r="E135" s="50" t="s">
        <v>1700</v>
      </c>
      <c r="F135" s="50" t="s">
        <v>691</v>
      </c>
    </row>
    <row r="136" spans="1:6" x14ac:dyDescent="0.2">
      <c r="A136" s="50">
        <v>135</v>
      </c>
      <c r="B136" s="54" t="s">
        <v>2470</v>
      </c>
      <c r="C136" s="50" t="s">
        <v>1918</v>
      </c>
      <c r="D136" s="50" t="s">
        <v>1918</v>
      </c>
      <c r="E136" s="50" t="s">
        <v>1918</v>
      </c>
      <c r="F136" s="50" t="s">
        <v>691</v>
      </c>
    </row>
    <row r="137" spans="1:6" x14ac:dyDescent="0.2">
      <c r="A137" s="50">
        <v>136</v>
      </c>
      <c r="B137" s="54" t="s">
        <v>2471</v>
      </c>
      <c r="C137" s="50" t="s">
        <v>1701</v>
      </c>
      <c r="D137" s="50" t="s">
        <v>1798</v>
      </c>
      <c r="E137" s="50" t="s">
        <v>1701</v>
      </c>
      <c r="F137" s="50" t="s">
        <v>691</v>
      </c>
    </row>
    <row r="138" spans="1:6" x14ac:dyDescent="0.2">
      <c r="A138" s="50">
        <v>137</v>
      </c>
      <c r="B138" s="54" t="s">
        <v>2472</v>
      </c>
      <c r="C138" s="50" t="s">
        <v>1702</v>
      </c>
      <c r="D138" s="50" t="s">
        <v>1799</v>
      </c>
      <c r="E138" s="50" t="s">
        <v>1702</v>
      </c>
      <c r="F138" s="50" t="s">
        <v>691</v>
      </c>
    </row>
    <row r="139" spans="1:6" x14ac:dyDescent="0.2">
      <c r="A139" s="50">
        <v>138</v>
      </c>
      <c r="B139" s="54" t="s">
        <v>1946</v>
      </c>
      <c r="C139" s="50" t="s">
        <v>1947</v>
      </c>
      <c r="D139" s="50" t="s">
        <v>1947</v>
      </c>
      <c r="E139" s="50" t="s">
        <v>1947</v>
      </c>
      <c r="F139" s="50" t="s">
        <v>691</v>
      </c>
    </row>
    <row r="140" spans="1:6" x14ac:dyDescent="0.2">
      <c r="A140" s="50">
        <v>139</v>
      </c>
      <c r="B140" s="54" t="s">
        <v>562</v>
      </c>
      <c r="C140" s="50" t="s">
        <v>2278</v>
      </c>
      <c r="D140" s="50" t="s">
        <v>2279</v>
      </c>
      <c r="E140" s="50" t="s">
        <v>2278</v>
      </c>
      <c r="F140" s="50" t="s">
        <v>691</v>
      </c>
    </row>
    <row r="141" spans="1:6" x14ac:dyDescent="0.2">
      <c r="A141" s="50">
        <v>140</v>
      </c>
      <c r="B141" s="54" t="s">
        <v>2473</v>
      </c>
      <c r="C141" s="50" t="s">
        <v>1988</v>
      </c>
      <c r="D141" s="50" t="s">
        <v>1988</v>
      </c>
      <c r="E141" s="50" t="s">
        <v>1988</v>
      </c>
      <c r="F141" s="50" t="s">
        <v>691</v>
      </c>
    </row>
    <row r="142" spans="1:6" x14ac:dyDescent="0.2">
      <c r="A142" s="50">
        <v>141</v>
      </c>
      <c r="B142" s="54" t="s">
        <v>561</v>
      </c>
      <c r="C142" s="50" t="s">
        <v>2280</v>
      </c>
      <c r="D142" s="50" t="s">
        <v>1988</v>
      </c>
      <c r="E142" s="50" t="s">
        <v>2280</v>
      </c>
      <c r="F142" s="50" t="s">
        <v>691</v>
      </c>
    </row>
    <row r="143" spans="1:6" x14ac:dyDescent="0.2">
      <c r="A143" s="50">
        <v>142</v>
      </c>
      <c r="B143" s="54" t="s">
        <v>2474</v>
      </c>
      <c r="C143" s="50" t="s">
        <v>1703</v>
      </c>
      <c r="D143" s="50" t="s">
        <v>1800</v>
      </c>
      <c r="E143" s="50" t="s">
        <v>1703</v>
      </c>
      <c r="F143" s="50" t="s">
        <v>691</v>
      </c>
    </row>
    <row r="144" spans="1:6" x14ac:dyDescent="0.2">
      <c r="A144" s="50">
        <v>143</v>
      </c>
      <c r="B144" s="54" t="s">
        <v>2597</v>
      </c>
      <c r="C144" s="50" t="s">
        <v>2595</v>
      </c>
      <c r="D144" s="50" t="s">
        <v>2596</v>
      </c>
      <c r="E144" s="50" t="s">
        <v>2595</v>
      </c>
      <c r="F144" s="50" t="s">
        <v>691</v>
      </c>
    </row>
    <row r="145" spans="1:6" x14ac:dyDescent="0.2">
      <c r="A145" s="50">
        <v>144</v>
      </c>
      <c r="B145" s="54" t="s">
        <v>2475</v>
      </c>
      <c r="C145" s="50" t="s">
        <v>1704</v>
      </c>
      <c r="D145" s="50" t="s">
        <v>1801</v>
      </c>
      <c r="E145" s="50" t="s">
        <v>1704</v>
      </c>
      <c r="F145" s="50" t="s">
        <v>691</v>
      </c>
    </row>
    <row r="146" spans="1:6" x14ac:dyDescent="0.2">
      <c r="A146" s="50">
        <v>145</v>
      </c>
      <c r="B146" s="54" t="s">
        <v>2476</v>
      </c>
      <c r="C146" s="50" t="s">
        <v>1705</v>
      </c>
      <c r="D146" s="50" t="s">
        <v>1802</v>
      </c>
      <c r="E146" s="50" t="s">
        <v>1705</v>
      </c>
      <c r="F146" s="50" t="s">
        <v>691</v>
      </c>
    </row>
    <row r="147" spans="1:6" x14ac:dyDescent="0.2">
      <c r="A147" s="50">
        <v>146</v>
      </c>
      <c r="B147" s="54" t="s">
        <v>1517</v>
      </c>
      <c r="C147" s="50" t="s">
        <v>1512</v>
      </c>
      <c r="D147" s="50" t="s">
        <v>1513</v>
      </c>
      <c r="E147" s="50" t="s">
        <v>1512</v>
      </c>
      <c r="F147" s="50" t="s">
        <v>691</v>
      </c>
    </row>
    <row r="148" spans="1:6" x14ac:dyDescent="0.2">
      <c r="A148" s="50">
        <v>147</v>
      </c>
      <c r="B148" s="54" t="s">
        <v>2477</v>
      </c>
      <c r="C148" s="50" t="s">
        <v>1930</v>
      </c>
      <c r="D148" s="50" t="s">
        <v>1930</v>
      </c>
      <c r="E148" s="50" t="s">
        <v>1930</v>
      </c>
      <c r="F148" s="50" t="s">
        <v>691</v>
      </c>
    </row>
    <row r="149" spans="1:6" x14ac:dyDescent="0.2">
      <c r="A149" s="50">
        <v>148</v>
      </c>
      <c r="B149" s="54" t="s">
        <v>570</v>
      </c>
      <c r="C149" s="50" t="s">
        <v>2281</v>
      </c>
      <c r="D149" s="50" t="s">
        <v>2135</v>
      </c>
      <c r="E149" s="50" t="s">
        <v>2281</v>
      </c>
      <c r="F149" s="50" t="s">
        <v>691</v>
      </c>
    </row>
    <row r="150" spans="1:6" x14ac:dyDescent="0.2">
      <c r="A150" s="50">
        <v>149</v>
      </c>
      <c r="B150" s="54" t="s">
        <v>1893</v>
      </c>
      <c r="C150" s="50" t="s">
        <v>1894</v>
      </c>
      <c r="D150" s="50" t="s">
        <v>1894</v>
      </c>
      <c r="E150" s="50" t="s">
        <v>1894</v>
      </c>
      <c r="F150" s="50" t="s">
        <v>691</v>
      </c>
    </row>
    <row r="151" spans="1:6" x14ac:dyDescent="0.2">
      <c r="A151" s="50">
        <v>150</v>
      </c>
      <c r="B151" s="54" t="s">
        <v>2478</v>
      </c>
      <c r="C151" s="50" t="s">
        <v>1706</v>
      </c>
      <c r="D151" s="50" t="s">
        <v>1803</v>
      </c>
      <c r="E151" s="50" t="s">
        <v>1706</v>
      </c>
      <c r="F151" s="50" t="s">
        <v>691</v>
      </c>
    </row>
    <row r="152" spans="1:6" x14ac:dyDescent="0.2">
      <c r="A152" s="50">
        <v>151</v>
      </c>
      <c r="B152" s="54">
        <v>9103</v>
      </c>
      <c r="C152" s="50" t="s">
        <v>1883</v>
      </c>
      <c r="D152" s="50" t="s">
        <v>1883</v>
      </c>
      <c r="E152" s="50" t="s">
        <v>1883</v>
      </c>
      <c r="F152" s="50" t="s">
        <v>691</v>
      </c>
    </row>
    <row r="153" spans="1:6" x14ac:dyDescent="0.2">
      <c r="A153" s="50">
        <v>152</v>
      </c>
      <c r="B153" s="54" t="s">
        <v>554</v>
      </c>
      <c r="C153" s="50" t="s">
        <v>2282</v>
      </c>
      <c r="D153" s="50" t="s">
        <v>2283</v>
      </c>
      <c r="E153" s="50" t="s">
        <v>2282</v>
      </c>
      <c r="F153" s="50" t="s">
        <v>691</v>
      </c>
    </row>
    <row r="154" spans="1:6" x14ac:dyDescent="0.2">
      <c r="A154" s="50">
        <v>153</v>
      </c>
      <c r="B154" s="54" t="s">
        <v>2479</v>
      </c>
      <c r="C154" s="50" t="s">
        <v>2252</v>
      </c>
      <c r="D154" s="50" t="s">
        <v>2253</v>
      </c>
      <c r="E154" s="50" t="s">
        <v>2253</v>
      </c>
      <c r="F154" s="50" t="s">
        <v>691</v>
      </c>
    </row>
    <row r="155" spans="1:6" x14ac:dyDescent="0.2">
      <c r="A155" s="50">
        <v>154</v>
      </c>
      <c r="B155" s="54" t="s">
        <v>606</v>
      </c>
      <c r="C155" s="50" t="s">
        <v>2284</v>
      </c>
      <c r="D155" s="50" t="s">
        <v>2285</v>
      </c>
      <c r="E155" s="50" t="s">
        <v>2284</v>
      </c>
      <c r="F155" s="50" t="s">
        <v>691</v>
      </c>
    </row>
    <row r="156" spans="1:6" x14ac:dyDescent="0.2">
      <c r="A156" s="50">
        <v>155</v>
      </c>
      <c r="B156" s="54" t="s">
        <v>1667</v>
      </c>
      <c r="C156" s="50" t="s">
        <v>1707</v>
      </c>
      <c r="D156" s="50" t="s">
        <v>1804</v>
      </c>
      <c r="E156" s="50" t="s">
        <v>1707</v>
      </c>
      <c r="F156" s="50" t="s">
        <v>691</v>
      </c>
    </row>
    <row r="157" spans="1:6" x14ac:dyDescent="0.2">
      <c r="A157" s="50">
        <v>156</v>
      </c>
      <c r="B157" s="54" t="s">
        <v>2480</v>
      </c>
      <c r="C157" s="50" t="s">
        <v>1708</v>
      </c>
      <c r="D157" s="50" t="s">
        <v>1805</v>
      </c>
      <c r="E157" s="50" t="s">
        <v>1708</v>
      </c>
      <c r="F157" s="50" t="s">
        <v>691</v>
      </c>
    </row>
    <row r="158" spans="1:6" x14ac:dyDescent="0.2">
      <c r="A158" s="50">
        <v>157</v>
      </c>
      <c r="B158" s="54" t="s">
        <v>569</v>
      </c>
      <c r="C158" s="50" t="s">
        <v>2286</v>
      </c>
      <c r="D158" s="50" t="s">
        <v>2287</v>
      </c>
      <c r="E158" s="50" t="s">
        <v>2286</v>
      </c>
      <c r="F158" s="50" t="s">
        <v>691</v>
      </c>
    </row>
    <row r="159" spans="1:6" x14ac:dyDescent="0.2">
      <c r="A159" s="50">
        <v>158</v>
      </c>
      <c r="B159" s="54">
        <v>4030</v>
      </c>
      <c r="C159" s="50" t="s">
        <v>1878</v>
      </c>
      <c r="D159" s="50" t="s">
        <v>1878</v>
      </c>
      <c r="E159" s="50" t="s">
        <v>1878</v>
      </c>
      <c r="F159" s="50" t="s">
        <v>691</v>
      </c>
    </row>
    <row r="160" spans="1:6" x14ac:dyDescent="0.2">
      <c r="A160" s="50">
        <v>159</v>
      </c>
      <c r="B160" s="54" t="s">
        <v>556</v>
      </c>
      <c r="C160" s="50" t="s">
        <v>2288</v>
      </c>
      <c r="D160" s="50" t="s">
        <v>2289</v>
      </c>
      <c r="E160" s="50" t="s">
        <v>2288</v>
      </c>
      <c r="F160" s="50" t="s">
        <v>691</v>
      </c>
    </row>
    <row r="161" spans="1:6" x14ac:dyDescent="0.2">
      <c r="A161" s="50">
        <v>160</v>
      </c>
      <c r="B161" s="54" t="s">
        <v>2481</v>
      </c>
      <c r="C161" s="50" t="s">
        <v>1806</v>
      </c>
      <c r="D161" s="50" t="s">
        <v>1806</v>
      </c>
      <c r="E161" s="50" t="s">
        <v>1806</v>
      </c>
      <c r="F161" s="50" t="s">
        <v>691</v>
      </c>
    </row>
    <row r="162" spans="1:6" x14ac:dyDescent="0.2">
      <c r="A162" s="50">
        <v>161</v>
      </c>
      <c r="B162" s="54" t="s">
        <v>2482</v>
      </c>
      <c r="C162" s="50" t="s">
        <v>1709</v>
      </c>
      <c r="D162" s="50" t="s">
        <v>1806</v>
      </c>
      <c r="E162" s="50" t="s">
        <v>1709</v>
      </c>
      <c r="F162" s="50" t="s">
        <v>691</v>
      </c>
    </row>
    <row r="163" spans="1:6" x14ac:dyDescent="0.2">
      <c r="A163" s="50">
        <v>162</v>
      </c>
      <c r="B163" s="54" t="s">
        <v>1475</v>
      </c>
      <c r="C163" s="50" t="s">
        <v>1476</v>
      </c>
      <c r="D163" s="50" t="s">
        <v>1474</v>
      </c>
      <c r="E163" s="50" t="s">
        <v>1476</v>
      </c>
      <c r="F163" s="50" t="s">
        <v>691</v>
      </c>
    </row>
    <row r="164" spans="1:6" x14ac:dyDescent="0.2">
      <c r="A164" s="50">
        <v>163</v>
      </c>
      <c r="B164" s="54" t="s">
        <v>2483</v>
      </c>
      <c r="C164" s="50" t="s">
        <v>2016</v>
      </c>
      <c r="D164" s="50" t="s">
        <v>2016</v>
      </c>
      <c r="E164" s="50" t="s">
        <v>2016</v>
      </c>
      <c r="F164" s="50" t="s">
        <v>691</v>
      </c>
    </row>
    <row r="165" spans="1:6" x14ac:dyDescent="0.2">
      <c r="A165" s="50">
        <v>164</v>
      </c>
      <c r="B165" s="54" t="s">
        <v>2484</v>
      </c>
      <c r="C165" s="50" t="s">
        <v>1888</v>
      </c>
      <c r="D165" s="50" t="s">
        <v>1888</v>
      </c>
      <c r="E165" s="50" t="s">
        <v>1888</v>
      </c>
      <c r="F165" s="50" t="s">
        <v>691</v>
      </c>
    </row>
    <row r="166" spans="1:6" x14ac:dyDescent="0.2">
      <c r="A166" s="50">
        <v>165</v>
      </c>
      <c r="B166" s="54" t="s">
        <v>2485</v>
      </c>
      <c r="C166" s="50" t="s">
        <v>1961</v>
      </c>
      <c r="D166" s="50" t="s">
        <v>1961</v>
      </c>
      <c r="E166" s="50" t="s">
        <v>1961</v>
      </c>
      <c r="F166" s="50" t="s">
        <v>691</v>
      </c>
    </row>
    <row r="167" spans="1:6" x14ac:dyDescent="0.2">
      <c r="A167" s="50">
        <v>166</v>
      </c>
      <c r="B167" s="54" t="s">
        <v>565</v>
      </c>
      <c r="C167" s="50" t="s">
        <v>2290</v>
      </c>
      <c r="D167" s="50" t="s">
        <v>2139</v>
      </c>
      <c r="E167" s="50" t="s">
        <v>2290</v>
      </c>
      <c r="F167" s="50" t="s">
        <v>691</v>
      </c>
    </row>
    <row r="168" spans="1:6" x14ac:dyDescent="0.2">
      <c r="A168" s="50">
        <v>167</v>
      </c>
      <c r="B168" s="54" t="s">
        <v>2486</v>
      </c>
      <c r="C168" s="50" t="s">
        <v>1807</v>
      </c>
      <c r="D168" s="50" t="s">
        <v>1807</v>
      </c>
      <c r="E168" s="50" t="s">
        <v>1807</v>
      </c>
      <c r="F168" s="50" t="s">
        <v>691</v>
      </c>
    </row>
    <row r="169" spans="1:6" x14ac:dyDescent="0.2">
      <c r="A169" s="50">
        <v>168</v>
      </c>
      <c r="B169" s="54" t="s">
        <v>2487</v>
      </c>
      <c r="C169" s="50" t="s">
        <v>1710</v>
      </c>
      <c r="D169" s="50" t="s">
        <v>1807</v>
      </c>
      <c r="E169" s="50" t="s">
        <v>1710</v>
      </c>
      <c r="F169" s="50" t="s">
        <v>691</v>
      </c>
    </row>
    <row r="170" spans="1:6" x14ac:dyDescent="0.2">
      <c r="A170" s="50">
        <v>169</v>
      </c>
      <c r="B170" s="54" t="s">
        <v>2257</v>
      </c>
      <c r="C170" s="50" t="s">
        <v>2258</v>
      </c>
      <c r="D170" s="50" t="s">
        <v>1807</v>
      </c>
      <c r="E170" s="50" t="s">
        <v>2258</v>
      </c>
      <c r="F170" s="50" t="s">
        <v>691</v>
      </c>
    </row>
    <row r="171" spans="1:6" x14ac:dyDescent="0.2">
      <c r="A171" s="50">
        <v>170</v>
      </c>
      <c r="B171" s="54" t="s">
        <v>567</v>
      </c>
      <c r="C171" s="50" t="s">
        <v>2291</v>
      </c>
      <c r="D171" s="50" t="s">
        <v>2140</v>
      </c>
      <c r="E171" s="50" t="s">
        <v>2291</v>
      </c>
      <c r="F171" s="50" t="s">
        <v>691</v>
      </c>
    </row>
    <row r="172" spans="1:6" x14ac:dyDescent="0.2">
      <c r="A172" s="50">
        <v>171</v>
      </c>
      <c r="B172" s="54" t="s">
        <v>2488</v>
      </c>
      <c r="C172" s="50" t="s">
        <v>1885</v>
      </c>
      <c r="D172" s="50" t="s">
        <v>1885</v>
      </c>
      <c r="E172" s="50" t="s">
        <v>1885</v>
      </c>
      <c r="F172" s="50" t="s">
        <v>691</v>
      </c>
    </row>
    <row r="173" spans="1:6" x14ac:dyDescent="0.2">
      <c r="A173" s="50">
        <v>172</v>
      </c>
      <c r="B173" s="54" t="s">
        <v>391</v>
      </c>
      <c r="C173" s="50" t="s">
        <v>2292</v>
      </c>
      <c r="D173" s="50" t="s">
        <v>2293</v>
      </c>
      <c r="E173" s="50" t="s">
        <v>2292</v>
      </c>
      <c r="F173" s="50" t="s">
        <v>691</v>
      </c>
    </row>
    <row r="174" spans="1:6" x14ac:dyDescent="0.2">
      <c r="A174" s="50">
        <v>173</v>
      </c>
      <c r="B174" s="54" t="s">
        <v>2489</v>
      </c>
      <c r="C174" s="50" t="s">
        <v>1987</v>
      </c>
      <c r="D174" s="50" t="s">
        <v>1987</v>
      </c>
      <c r="E174" s="50" t="s">
        <v>1987</v>
      </c>
      <c r="F174" s="50" t="s">
        <v>691</v>
      </c>
    </row>
    <row r="175" spans="1:6" x14ac:dyDescent="0.2">
      <c r="A175" s="50">
        <v>174</v>
      </c>
      <c r="B175" s="54" t="s">
        <v>2490</v>
      </c>
      <c r="C175" s="50" t="s">
        <v>1957</v>
      </c>
      <c r="D175" s="50" t="s">
        <v>1957</v>
      </c>
      <c r="E175" s="50" t="s">
        <v>1957</v>
      </c>
      <c r="F175" s="50" t="s">
        <v>691</v>
      </c>
    </row>
    <row r="176" spans="1:6" x14ac:dyDescent="0.2">
      <c r="A176" s="50">
        <v>175</v>
      </c>
      <c r="B176" s="54">
        <v>4428</v>
      </c>
      <c r="C176" s="50" t="s">
        <v>1880</v>
      </c>
      <c r="D176" s="50" t="s">
        <v>1880</v>
      </c>
      <c r="E176" s="50" t="s">
        <v>1880</v>
      </c>
      <c r="F176" s="50" t="s">
        <v>691</v>
      </c>
    </row>
    <row r="177" spans="1:6" x14ac:dyDescent="0.2">
      <c r="A177" s="50">
        <v>176</v>
      </c>
      <c r="B177" s="54" t="s">
        <v>2491</v>
      </c>
      <c r="C177" s="50" t="s">
        <v>1711</v>
      </c>
      <c r="D177" s="50" t="s">
        <v>1808</v>
      </c>
      <c r="E177" s="50" t="s">
        <v>1711</v>
      </c>
      <c r="F177" s="50" t="s">
        <v>691</v>
      </c>
    </row>
    <row r="178" spans="1:6" x14ac:dyDescent="0.2">
      <c r="A178" s="50">
        <v>177</v>
      </c>
      <c r="B178" s="54" t="s">
        <v>607</v>
      </c>
      <c r="C178" s="50" t="s">
        <v>2294</v>
      </c>
      <c r="D178" s="50" t="s">
        <v>2295</v>
      </c>
      <c r="E178" s="50" t="s">
        <v>2294</v>
      </c>
      <c r="F178" s="50" t="s">
        <v>691</v>
      </c>
    </row>
    <row r="179" spans="1:6" x14ac:dyDescent="0.2">
      <c r="A179" s="50">
        <v>178</v>
      </c>
      <c r="B179" s="54" t="s">
        <v>2492</v>
      </c>
      <c r="C179" s="50" t="s">
        <v>2254</v>
      </c>
      <c r="D179" s="50" t="s">
        <v>2255</v>
      </c>
      <c r="E179" s="50" t="s">
        <v>2254</v>
      </c>
      <c r="F179" s="50" t="s">
        <v>691</v>
      </c>
    </row>
    <row r="180" spans="1:6" x14ac:dyDescent="0.2">
      <c r="A180" s="50">
        <v>179</v>
      </c>
      <c r="B180" s="54" t="s">
        <v>1469</v>
      </c>
      <c r="C180" s="50" t="s">
        <v>1470</v>
      </c>
      <c r="D180" s="50" t="s">
        <v>1470</v>
      </c>
      <c r="E180" s="50" t="s">
        <v>1471</v>
      </c>
      <c r="F180" s="50" t="s">
        <v>691</v>
      </c>
    </row>
    <row r="181" spans="1:6" x14ac:dyDescent="0.2">
      <c r="A181" s="50">
        <v>180</v>
      </c>
      <c r="B181" s="54" t="s">
        <v>566</v>
      </c>
      <c r="C181" s="50" t="s">
        <v>2329</v>
      </c>
      <c r="D181" s="50" t="s">
        <v>2330</v>
      </c>
      <c r="E181" s="50" t="s">
        <v>2329</v>
      </c>
      <c r="F181" s="50" t="s">
        <v>691</v>
      </c>
    </row>
    <row r="182" spans="1:6" x14ac:dyDescent="0.2">
      <c r="A182" s="50">
        <v>181</v>
      </c>
      <c r="B182" s="54" t="s">
        <v>2493</v>
      </c>
      <c r="C182" s="50" t="s">
        <v>2013</v>
      </c>
      <c r="D182" s="50" t="s">
        <v>2013</v>
      </c>
      <c r="E182" s="50" t="s">
        <v>2013</v>
      </c>
      <c r="F182" s="50" t="s">
        <v>691</v>
      </c>
    </row>
    <row r="183" spans="1:6" x14ac:dyDescent="0.2">
      <c r="A183" s="50">
        <v>182</v>
      </c>
      <c r="B183" s="54" t="s">
        <v>2494</v>
      </c>
      <c r="C183" s="50" t="s">
        <v>1978</v>
      </c>
      <c r="D183" s="50" t="s">
        <v>1978</v>
      </c>
      <c r="E183" s="50" t="s">
        <v>1978</v>
      </c>
      <c r="F183" s="50" t="s">
        <v>691</v>
      </c>
    </row>
    <row r="184" spans="1:6" x14ac:dyDescent="0.2">
      <c r="A184" s="50">
        <v>183</v>
      </c>
      <c r="B184" s="54" t="s">
        <v>572</v>
      </c>
      <c r="C184" s="50" t="s">
        <v>2296</v>
      </c>
      <c r="D184" s="50" t="s">
        <v>1978</v>
      </c>
      <c r="E184" s="50" t="s">
        <v>2296</v>
      </c>
      <c r="F184" s="50" t="s">
        <v>691</v>
      </c>
    </row>
    <row r="185" spans="1:6" x14ac:dyDescent="0.2">
      <c r="A185" s="50">
        <v>184</v>
      </c>
      <c r="B185" s="54" t="s">
        <v>2495</v>
      </c>
      <c r="C185" s="50" t="s">
        <v>1712</v>
      </c>
      <c r="D185" s="50" t="s">
        <v>1809</v>
      </c>
      <c r="E185" s="50" t="s">
        <v>1712</v>
      </c>
      <c r="F185" s="50" t="s">
        <v>691</v>
      </c>
    </row>
    <row r="186" spans="1:6" x14ac:dyDescent="0.2">
      <c r="A186" s="50">
        <v>185</v>
      </c>
      <c r="B186" s="54">
        <v>22239</v>
      </c>
      <c r="C186" s="50" t="s">
        <v>1884</v>
      </c>
      <c r="D186" s="50" t="s">
        <v>1884</v>
      </c>
      <c r="E186" s="50" t="s">
        <v>1884</v>
      </c>
      <c r="F186" s="50" t="s">
        <v>691</v>
      </c>
    </row>
    <row r="187" spans="1:6" x14ac:dyDescent="0.2">
      <c r="A187" s="50">
        <v>186</v>
      </c>
      <c r="B187" s="54" t="s">
        <v>394</v>
      </c>
      <c r="C187" s="50" t="s">
        <v>2297</v>
      </c>
      <c r="D187" s="50" t="s">
        <v>2298</v>
      </c>
      <c r="E187" s="50" t="s">
        <v>2297</v>
      </c>
      <c r="F187" s="50" t="s">
        <v>691</v>
      </c>
    </row>
    <row r="188" spans="1:6" x14ac:dyDescent="0.2">
      <c r="A188" s="50">
        <v>187</v>
      </c>
      <c r="B188" s="54" t="s">
        <v>564</v>
      </c>
      <c r="C188" s="50" t="s">
        <v>2299</v>
      </c>
      <c r="D188" s="50" t="s">
        <v>2152</v>
      </c>
      <c r="E188" s="50" t="s">
        <v>2299</v>
      </c>
      <c r="F188" s="50" t="s">
        <v>691</v>
      </c>
    </row>
    <row r="189" spans="1:6" x14ac:dyDescent="0.2">
      <c r="A189" s="50">
        <v>188</v>
      </c>
      <c r="B189" s="54" t="s">
        <v>1472</v>
      </c>
      <c r="C189" s="50" t="s">
        <v>1538</v>
      </c>
      <c r="D189" s="50" t="s">
        <v>1473</v>
      </c>
      <c r="E189" s="50" t="s">
        <v>1537</v>
      </c>
      <c r="F189" s="50" t="s">
        <v>691</v>
      </c>
    </row>
    <row r="190" spans="1:6" x14ac:dyDescent="0.2">
      <c r="A190" s="50">
        <v>189</v>
      </c>
      <c r="B190" s="54" t="s">
        <v>2496</v>
      </c>
      <c r="C190" s="50" t="s">
        <v>2017</v>
      </c>
      <c r="D190" s="50" t="s">
        <v>2017</v>
      </c>
      <c r="E190" s="50" t="s">
        <v>2017</v>
      </c>
      <c r="F190" s="50" t="s">
        <v>691</v>
      </c>
    </row>
    <row r="191" spans="1:6" x14ac:dyDescent="0.2">
      <c r="A191" s="50">
        <v>190</v>
      </c>
      <c r="B191" s="54" t="s">
        <v>2497</v>
      </c>
      <c r="C191" s="50" t="s">
        <v>1713</v>
      </c>
      <c r="D191" s="50" t="s">
        <v>1810</v>
      </c>
      <c r="E191" s="50" t="s">
        <v>1713</v>
      </c>
      <c r="F191" s="50" t="s">
        <v>691</v>
      </c>
    </row>
    <row r="192" spans="1:6" x14ac:dyDescent="0.2">
      <c r="A192" s="50">
        <v>191</v>
      </c>
      <c r="B192" s="54" t="s">
        <v>2498</v>
      </c>
      <c r="C192" s="50" t="s">
        <v>1990</v>
      </c>
      <c r="D192" s="50" t="s">
        <v>1990</v>
      </c>
      <c r="E192" s="50" t="s">
        <v>1990</v>
      </c>
      <c r="F192" s="50" t="s">
        <v>691</v>
      </c>
    </row>
    <row r="193" spans="1:6" x14ac:dyDescent="0.2">
      <c r="A193" s="50">
        <v>192</v>
      </c>
      <c r="B193" s="54" t="s">
        <v>571</v>
      </c>
      <c r="C193" s="50" t="s">
        <v>2356</v>
      </c>
      <c r="D193" s="50" t="s">
        <v>1990</v>
      </c>
      <c r="E193" s="50" t="s">
        <v>2356</v>
      </c>
      <c r="F193" s="50" t="s">
        <v>691</v>
      </c>
    </row>
    <row r="194" spans="1:6" x14ac:dyDescent="0.2">
      <c r="A194" s="50">
        <v>193</v>
      </c>
      <c r="B194" s="54" t="s">
        <v>2499</v>
      </c>
      <c r="C194" s="50" t="s">
        <v>2015</v>
      </c>
      <c r="D194" s="50" t="s">
        <v>2015</v>
      </c>
      <c r="E194" s="50" t="s">
        <v>2015</v>
      </c>
      <c r="F194" s="50" t="s">
        <v>691</v>
      </c>
    </row>
    <row r="195" spans="1:6" x14ac:dyDescent="0.2">
      <c r="A195" s="50">
        <v>194</v>
      </c>
      <c r="B195" s="54" t="s">
        <v>555</v>
      </c>
      <c r="C195" s="50" t="s">
        <v>2300</v>
      </c>
      <c r="D195" s="50" t="s">
        <v>2015</v>
      </c>
      <c r="E195" s="50" t="s">
        <v>2300</v>
      </c>
      <c r="F195" s="50" t="s">
        <v>691</v>
      </c>
    </row>
    <row r="196" spans="1:6" x14ac:dyDescent="0.2">
      <c r="A196" s="50">
        <v>195</v>
      </c>
      <c r="B196" s="54" t="s">
        <v>605</v>
      </c>
      <c r="C196" s="50" t="s">
        <v>2301</v>
      </c>
      <c r="D196" s="50" t="s">
        <v>2302</v>
      </c>
      <c r="E196" s="50" t="s">
        <v>2301</v>
      </c>
      <c r="F196" s="50" t="s">
        <v>691</v>
      </c>
    </row>
    <row r="197" spans="1:6" x14ac:dyDescent="0.2">
      <c r="A197" s="50">
        <v>196</v>
      </c>
      <c r="B197" s="54" t="s">
        <v>2500</v>
      </c>
      <c r="C197" s="50" t="s">
        <v>1714</v>
      </c>
      <c r="D197" s="50" t="s">
        <v>1811</v>
      </c>
      <c r="E197" s="50" t="s">
        <v>1714</v>
      </c>
      <c r="F197" s="50" t="s">
        <v>691</v>
      </c>
    </row>
    <row r="198" spans="1:6" x14ac:dyDescent="0.2">
      <c r="A198" s="50">
        <v>197</v>
      </c>
      <c r="B198" s="54">
        <v>5792</v>
      </c>
      <c r="C198" s="50" t="s">
        <v>1715</v>
      </c>
      <c r="D198" s="50" t="s">
        <v>1812</v>
      </c>
      <c r="E198" s="50" t="s">
        <v>1715</v>
      </c>
      <c r="F198" s="50" t="s">
        <v>691</v>
      </c>
    </row>
    <row r="199" spans="1:6" x14ac:dyDescent="0.2">
      <c r="A199" s="50">
        <v>198</v>
      </c>
      <c r="B199" s="54" t="s">
        <v>1480</v>
      </c>
      <c r="C199" s="50" t="s">
        <v>1481</v>
      </c>
      <c r="D199" s="50" t="s">
        <v>1482</v>
      </c>
      <c r="E199" s="50" t="s">
        <v>1481</v>
      </c>
      <c r="F199" s="50" t="s">
        <v>691</v>
      </c>
    </row>
    <row r="200" spans="1:6" x14ac:dyDescent="0.2">
      <c r="A200" s="50">
        <v>199</v>
      </c>
      <c r="B200" s="54" t="s">
        <v>2501</v>
      </c>
      <c r="C200" s="50" t="s">
        <v>1891</v>
      </c>
      <c r="D200" s="50" t="s">
        <v>1891</v>
      </c>
      <c r="E200" s="50" t="s">
        <v>1891</v>
      </c>
      <c r="F200" s="50" t="s">
        <v>691</v>
      </c>
    </row>
    <row r="201" spans="1:6" x14ac:dyDescent="0.2">
      <c r="A201" s="50">
        <v>200</v>
      </c>
      <c r="B201" s="54" t="s">
        <v>2502</v>
      </c>
      <c r="C201" s="50" t="s">
        <v>1939</v>
      </c>
      <c r="D201" s="50" t="s">
        <v>1939</v>
      </c>
      <c r="E201" s="50" t="s">
        <v>1939</v>
      </c>
      <c r="F201" s="50" t="s">
        <v>691</v>
      </c>
    </row>
    <row r="202" spans="1:6" x14ac:dyDescent="0.2">
      <c r="A202" s="50">
        <v>201</v>
      </c>
      <c r="B202" s="54" t="s">
        <v>568</v>
      </c>
      <c r="C202" s="50" t="s">
        <v>2303</v>
      </c>
      <c r="D202" s="50" t="s">
        <v>2156</v>
      </c>
      <c r="E202" s="50" t="s">
        <v>2303</v>
      </c>
      <c r="F202" s="50" t="s">
        <v>691</v>
      </c>
    </row>
    <row r="203" spans="1:6" x14ac:dyDescent="0.2">
      <c r="A203" s="50">
        <v>202</v>
      </c>
      <c r="B203" s="54" t="s">
        <v>2503</v>
      </c>
      <c r="C203" s="50" t="s">
        <v>1716</v>
      </c>
      <c r="D203" s="50" t="s">
        <v>1813</v>
      </c>
      <c r="E203" s="50" t="s">
        <v>1716</v>
      </c>
      <c r="F203" s="50" t="s">
        <v>691</v>
      </c>
    </row>
    <row r="204" spans="1:6" x14ac:dyDescent="0.2">
      <c r="A204" s="50">
        <v>203</v>
      </c>
      <c r="B204" s="54" t="s">
        <v>559</v>
      </c>
      <c r="C204" s="50" t="s">
        <v>2304</v>
      </c>
      <c r="D204" s="50" t="s">
        <v>2305</v>
      </c>
      <c r="E204" s="50" t="s">
        <v>2304</v>
      </c>
      <c r="F204" s="50" t="s">
        <v>691</v>
      </c>
    </row>
    <row r="205" spans="1:6" x14ac:dyDescent="0.2">
      <c r="A205" s="50">
        <v>204</v>
      </c>
      <c r="B205" s="54" t="s">
        <v>85</v>
      </c>
      <c r="C205" s="50" t="s">
        <v>1910</v>
      </c>
      <c r="D205" s="50" t="s">
        <v>1910</v>
      </c>
      <c r="E205" s="50" t="s">
        <v>1910</v>
      </c>
      <c r="F205" s="50" t="s">
        <v>691</v>
      </c>
    </row>
    <row r="206" spans="1:6" x14ac:dyDescent="0.2">
      <c r="A206" s="50">
        <v>205</v>
      </c>
      <c r="B206" s="54" t="s">
        <v>558</v>
      </c>
      <c r="C206" s="50" t="s">
        <v>2306</v>
      </c>
      <c r="D206" s="50" t="s">
        <v>1910</v>
      </c>
      <c r="E206" s="50" t="s">
        <v>2306</v>
      </c>
      <c r="F206" s="50" t="s">
        <v>691</v>
      </c>
    </row>
    <row r="207" spans="1:6" x14ac:dyDescent="0.2">
      <c r="A207" s="50">
        <v>206</v>
      </c>
      <c r="B207" s="54" t="s">
        <v>602</v>
      </c>
      <c r="C207" s="50" t="s">
        <v>2307</v>
      </c>
      <c r="D207" s="50" t="s">
        <v>2308</v>
      </c>
      <c r="E207" s="50" t="s">
        <v>2307</v>
      </c>
      <c r="F207" s="50" t="s">
        <v>691</v>
      </c>
    </row>
    <row r="208" spans="1:6" x14ac:dyDescent="0.2">
      <c r="A208" s="50">
        <v>207</v>
      </c>
      <c r="B208" s="54" t="s">
        <v>2504</v>
      </c>
      <c r="C208" s="50" t="s">
        <v>1917</v>
      </c>
      <c r="D208" s="50" t="s">
        <v>1917</v>
      </c>
      <c r="E208" s="50" t="s">
        <v>1917</v>
      </c>
      <c r="F208" s="50" t="s">
        <v>691</v>
      </c>
    </row>
    <row r="209" spans="1:6" x14ac:dyDescent="0.2">
      <c r="A209" s="50">
        <v>208</v>
      </c>
      <c r="B209" s="54" t="s">
        <v>603</v>
      </c>
      <c r="C209" s="50" t="s">
        <v>2309</v>
      </c>
      <c r="D209" s="50" t="s">
        <v>2310</v>
      </c>
      <c r="E209" s="50" t="s">
        <v>2309</v>
      </c>
      <c r="F209" s="50" t="s">
        <v>691</v>
      </c>
    </row>
    <row r="210" spans="1:6" x14ac:dyDescent="0.2">
      <c r="A210" s="50">
        <v>209</v>
      </c>
      <c r="B210" s="54" t="s">
        <v>2505</v>
      </c>
      <c r="C210" s="50" t="s">
        <v>1916</v>
      </c>
      <c r="D210" s="50" t="s">
        <v>1916</v>
      </c>
      <c r="E210" s="50" t="s">
        <v>1916</v>
      </c>
      <c r="F210" s="50" t="s">
        <v>691</v>
      </c>
    </row>
    <row r="211" spans="1:6" x14ac:dyDescent="0.2">
      <c r="A211" s="50">
        <v>210</v>
      </c>
      <c r="B211" s="54">
        <v>4865</v>
      </c>
      <c r="C211" s="50" t="s">
        <v>1881</v>
      </c>
      <c r="D211" s="50" t="s">
        <v>1881</v>
      </c>
      <c r="E211" s="50" t="s">
        <v>1881</v>
      </c>
      <c r="F211" s="50" t="s">
        <v>691</v>
      </c>
    </row>
    <row r="212" spans="1:6" x14ac:dyDescent="0.2">
      <c r="A212" s="50">
        <v>211</v>
      </c>
      <c r="B212" s="54" t="s">
        <v>573</v>
      </c>
      <c r="C212" s="50" t="s">
        <v>2311</v>
      </c>
      <c r="D212" s="50" t="s">
        <v>2312</v>
      </c>
      <c r="E212" s="50" t="s">
        <v>2311</v>
      </c>
      <c r="F212" s="50" t="s">
        <v>691</v>
      </c>
    </row>
    <row r="213" spans="1:6" x14ac:dyDescent="0.2">
      <c r="A213" s="50">
        <v>212</v>
      </c>
      <c r="B213" s="54" t="s">
        <v>2506</v>
      </c>
      <c r="C213" s="50" t="s">
        <v>1717</v>
      </c>
      <c r="D213" s="50" t="s">
        <v>1814</v>
      </c>
      <c r="E213" s="50" t="s">
        <v>1717</v>
      </c>
      <c r="F213" s="50" t="s">
        <v>691</v>
      </c>
    </row>
    <row r="214" spans="1:6" x14ac:dyDescent="0.2">
      <c r="A214" s="50">
        <v>213</v>
      </c>
      <c r="B214" s="54" t="s">
        <v>2507</v>
      </c>
      <c r="C214" s="50" t="s">
        <v>1718</v>
      </c>
      <c r="D214" s="50" t="s">
        <v>1815</v>
      </c>
      <c r="E214" s="50" t="s">
        <v>1718</v>
      </c>
      <c r="F214" s="50" t="s">
        <v>691</v>
      </c>
    </row>
    <row r="215" spans="1:6" x14ac:dyDescent="0.2">
      <c r="A215" s="50">
        <v>214</v>
      </c>
      <c r="B215" s="54" t="s">
        <v>2413</v>
      </c>
      <c r="C215" s="50" t="s">
        <v>2414</v>
      </c>
      <c r="D215" s="50" t="s">
        <v>2412</v>
      </c>
      <c r="E215" s="50" t="s">
        <v>2414</v>
      </c>
      <c r="F215" s="50" t="s">
        <v>691</v>
      </c>
    </row>
    <row r="216" spans="1:6" x14ac:dyDescent="0.2">
      <c r="A216" s="50">
        <v>215</v>
      </c>
      <c r="B216" s="54" t="s">
        <v>2416</v>
      </c>
      <c r="C216" s="50" t="s">
        <v>2415</v>
      </c>
      <c r="D216" s="50" t="s">
        <v>2069</v>
      </c>
      <c r="E216" s="50" t="s">
        <v>2415</v>
      </c>
      <c r="F216" s="50" t="s">
        <v>691</v>
      </c>
    </row>
    <row r="217" spans="1:6" x14ac:dyDescent="0.2">
      <c r="A217" s="50">
        <v>216</v>
      </c>
      <c r="B217" s="54" t="s">
        <v>2508</v>
      </c>
      <c r="C217" s="50" t="s">
        <v>1991</v>
      </c>
      <c r="D217" s="50" t="s">
        <v>1991</v>
      </c>
      <c r="E217" s="50" t="s">
        <v>1991</v>
      </c>
      <c r="F217" s="50" t="s">
        <v>691</v>
      </c>
    </row>
    <row r="218" spans="1:6" x14ac:dyDescent="0.2">
      <c r="A218" s="50">
        <v>217</v>
      </c>
      <c r="B218" s="54" t="s">
        <v>2509</v>
      </c>
      <c r="C218" s="50" t="s">
        <v>1937</v>
      </c>
      <c r="D218" s="50" t="s">
        <v>1937</v>
      </c>
      <c r="E218" s="50" t="s">
        <v>1937</v>
      </c>
      <c r="F218" s="50" t="s">
        <v>691</v>
      </c>
    </row>
    <row r="219" spans="1:6" x14ac:dyDescent="0.2">
      <c r="A219" s="50">
        <v>218</v>
      </c>
      <c r="B219" s="54" t="s">
        <v>575</v>
      </c>
      <c r="C219" s="50" t="s">
        <v>281</v>
      </c>
      <c r="D219" s="50" t="s">
        <v>620</v>
      </c>
      <c r="E219" s="50" t="s">
        <v>281</v>
      </c>
      <c r="F219" s="50" t="s">
        <v>691</v>
      </c>
    </row>
    <row r="220" spans="1:6" x14ac:dyDescent="0.2">
      <c r="A220" s="50">
        <v>219</v>
      </c>
      <c r="B220" s="54" t="s">
        <v>435</v>
      </c>
      <c r="C220" s="50" t="s">
        <v>333</v>
      </c>
      <c r="D220" s="50" t="s">
        <v>434</v>
      </c>
      <c r="E220" s="50" t="s">
        <v>333</v>
      </c>
      <c r="F220" s="50" t="s">
        <v>691</v>
      </c>
    </row>
    <row r="221" spans="1:6" x14ac:dyDescent="0.2">
      <c r="A221" s="50">
        <v>220</v>
      </c>
      <c r="B221" s="54" t="s">
        <v>1983</v>
      </c>
      <c r="C221" s="50" t="s">
        <v>201</v>
      </c>
      <c r="D221" s="50" t="s">
        <v>201</v>
      </c>
      <c r="E221" s="50" t="s">
        <v>201</v>
      </c>
      <c r="F221" s="50" t="s">
        <v>691</v>
      </c>
    </row>
    <row r="222" spans="1:6" x14ac:dyDescent="0.2">
      <c r="A222" s="50">
        <v>221</v>
      </c>
      <c r="B222" s="54" t="s">
        <v>524</v>
      </c>
      <c r="C222" s="50" t="s">
        <v>376</v>
      </c>
      <c r="D222" s="50" t="s">
        <v>677</v>
      </c>
      <c r="E222" s="50" t="s">
        <v>376</v>
      </c>
      <c r="F222" s="50" t="s">
        <v>691</v>
      </c>
    </row>
    <row r="223" spans="1:6" x14ac:dyDescent="0.2">
      <c r="A223" s="50">
        <v>222</v>
      </c>
      <c r="B223" s="54" t="s">
        <v>516</v>
      </c>
      <c r="C223" s="50" t="s">
        <v>372</v>
      </c>
      <c r="D223" s="50" t="s">
        <v>515</v>
      </c>
      <c r="E223" s="50" t="s">
        <v>372</v>
      </c>
      <c r="F223" s="50" t="s">
        <v>691</v>
      </c>
    </row>
    <row r="224" spans="1:6" x14ac:dyDescent="0.2">
      <c r="A224" s="50">
        <v>223</v>
      </c>
      <c r="B224" s="54" t="s">
        <v>1668</v>
      </c>
      <c r="C224" s="50" t="s">
        <v>1719</v>
      </c>
      <c r="D224" s="50" t="s">
        <v>1816</v>
      </c>
      <c r="E224" s="50" t="s">
        <v>1719</v>
      </c>
      <c r="F224" s="50" t="s">
        <v>691</v>
      </c>
    </row>
    <row r="225" spans="1:6" x14ac:dyDescent="0.2">
      <c r="A225" s="50">
        <v>224</v>
      </c>
      <c r="B225" s="54" t="s">
        <v>2510</v>
      </c>
      <c r="C225" s="50" t="s">
        <v>1720</v>
      </c>
      <c r="D225" s="50" t="s">
        <v>1817</v>
      </c>
      <c r="E225" s="50" t="s">
        <v>1720</v>
      </c>
      <c r="F225" s="50" t="s">
        <v>691</v>
      </c>
    </row>
    <row r="226" spans="1:6" x14ac:dyDescent="0.2">
      <c r="A226" s="50">
        <v>225</v>
      </c>
      <c r="B226" s="54" t="s">
        <v>544</v>
      </c>
      <c r="C226" s="50" t="s">
        <v>387</v>
      </c>
      <c r="D226" s="50" t="s">
        <v>683</v>
      </c>
      <c r="E226" s="50" t="s">
        <v>387</v>
      </c>
      <c r="F226" s="50" t="s">
        <v>691</v>
      </c>
    </row>
    <row r="227" spans="1:6" x14ac:dyDescent="0.2">
      <c r="A227" s="50">
        <v>226</v>
      </c>
      <c r="B227" s="54" t="s">
        <v>457</v>
      </c>
      <c r="C227" s="50" t="s">
        <v>344</v>
      </c>
      <c r="D227" s="50" t="s">
        <v>456</v>
      </c>
      <c r="E227" s="50" t="s">
        <v>344</v>
      </c>
      <c r="F227" s="50" t="s">
        <v>691</v>
      </c>
    </row>
    <row r="228" spans="1:6" x14ac:dyDescent="0.2">
      <c r="A228" s="50">
        <v>227</v>
      </c>
      <c r="B228" s="54" t="s">
        <v>486</v>
      </c>
      <c r="C228" s="50" t="s">
        <v>359</v>
      </c>
      <c r="D228" s="50" t="s">
        <v>670</v>
      </c>
      <c r="E228" s="50" t="s">
        <v>359</v>
      </c>
      <c r="F228" s="50" t="s">
        <v>691</v>
      </c>
    </row>
    <row r="229" spans="1:6" x14ac:dyDescent="0.2">
      <c r="A229" s="50">
        <v>228</v>
      </c>
      <c r="B229" s="54" t="s">
        <v>96</v>
      </c>
      <c r="C229" s="50" t="s">
        <v>1998</v>
      </c>
      <c r="D229" s="50" t="s">
        <v>1998</v>
      </c>
      <c r="E229" s="50" t="s">
        <v>1998</v>
      </c>
      <c r="F229" s="50" t="s">
        <v>691</v>
      </c>
    </row>
    <row r="230" spans="1:6" x14ac:dyDescent="0.2">
      <c r="A230" s="50">
        <v>229</v>
      </c>
      <c r="B230" s="54" t="s">
        <v>518</v>
      </c>
      <c r="C230" s="50" t="s">
        <v>373</v>
      </c>
      <c r="D230" s="50" t="s">
        <v>517</v>
      </c>
      <c r="E230" s="50" t="s">
        <v>373</v>
      </c>
      <c r="F230" s="50" t="s">
        <v>691</v>
      </c>
    </row>
    <row r="231" spans="1:6" x14ac:dyDescent="0.2">
      <c r="A231" s="50">
        <v>230</v>
      </c>
      <c r="B231" s="54" t="s">
        <v>1516</v>
      </c>
      <c r="C231" s="50" t="s">
        <v>1514</v>
      </c>
      <c r="D231" s="50" t="s">
        <v>1515</v>
      </c>
      <c r="E231" s="50" t="s">
        <v>1514</v>
      </c>
      <c r="F231" s="50" t="s">
        <v>691</v>
      </c>
    </row>
    <row r="232" spans="1:6" x14ac:dyDescent="0.2">
      <c r="A232" s="50">
        <v>231</v>
      </c>
      <c r="B232" s="54" t="s">
        <v>2511</v>
      </c>
      <c r="C232" s="50" t="s">
        <v>1721</v>
      </c>
      <c r="D232" s="50" t="s">
        <v>1818</v>
      </c>
      <c r="E232" s="50" t="s">
        <v>1721</v>
      </c>
      <c r="F232" s="50" t="s">
        <v>691</v>
      </c>
    </row>
    <row r="233" spans="1:6" x14ac:dyDescent="0.2">
      <c r="A233" s="50">
        <v>232</v>
      </c>
      <c r="B233" s="54" t="s">
        <v>577</v>
      </c>
      <c r="C233" s="50" t="s">
        <v>289</v>
      </c>
      <c r="D233" s="50" t="s">
        <v>627</v>
      </c>
      <c r="E233" s="50" t="s">
        <v>289</v>
      </c>
      <c r="F233" s="50" t="s">
        <v>691</v>
      </c>
    </row>
    <row r="234" spans="1:6" x14ac:dyDescent="0.2">
      <c r="A234" s="50">
        <v>233</v>
      </c>
      <c r="B234" s="54" t="s">
        <v>609</v>
      </c>
      <c r="C234" s="50" t="s">
        <v>288</v>
      </c>
      <c r="D234" s="50" t="s">
        <v>626</v>
      </c>
      <c r="E234" s="50" t="s">
        <v>288</v>
      </c>
      <c r="F234" s="50" t="s">
        <v>691</v>
      </c>
    </row>
    <row r="235" spans="1:6" x14ac:dyDescent="0.2">
      <c r="A235" s="50">
        <v>234</v>
      </c>
      <c r="B235" s="54" t="s">
        <v>432</v>
      </c>
      <c r="C235" s="50" t="s">
        <v>331</v>
      </c>
      <c r="D235" s="50" t="s">
        <v>653</v>
      </c>
      <c r="E235" s="50" t="s">
        <v>331</v>
      </c>
      <c r="F235" s="50" t="s">
        <v>691</v>
      </c>
    </row>
    <row r="236" spans="1:6" x14ac:dyDescent="0.2">
      <c r="A236" s="50">
        <v>235</v>
      </c>
      <c r="B236" s="54" t="s">
        <v>2512</v>
      </c>
      <c r="C236" s="50" t="s">
        <v>1722</v>
      </c>
      <c r="D236" s="50" t="s">
        <v>1819</v>
      </c>
      <c r="E236" s="50" t="s">
        <v>1722</v>
      </c>
      <c r="F236" s="50" t="s">
        <v>691</v>
      </c>
    </row>
    <row r="237" spans="1:6" x14ac:dyDescent="0.2">
      <c r="A237" s="50">
        <v>236</v>
      </c>
      <c r="B237" s="54" t="s">
        <v>433</v>
      </c>
      <c r="C237" s="50" t="s">
        <v>332</v>
      </c>
      <c r="D237" s="50" t="s">
        <v>654</v>
      </c>
      <c r="E237" s="50" t="s">
        <v>332</v>
      </c>
      <c r="F237" s="50" t="s">
        <v>691</v>
      </c>
    </row>
    <row r="238" spans="1:6" x14ac:dyDescent="0.2">
      <c r="A238" s="50">
        <v>237</v>
      </c>
      <c r="B238" s="54" t="s">
        <v>431</v>
      </c>
      <c r="C238" s="50" t="s">
        <v>330</v>
      </c>
      <c r="D238" s="50" t="s">
        <v>430</v>
      </c>
      <c r="E238" s="50" t="s">
        <v>330</v>
      </c>
      <c r="F238" s="50" t="s">
        <v>691</v>
      </c>
    </row>
    <row r="239" spans="1:6" x14ac:dyDescent="0.2">
      <c r="A239" s="50">
        <v>238</v>
      </c>
      <c r="B239" s="54">
        <v>53632</v>
      </c>
      <c r="C239" s="50" t="s">
        <v>1724</v>
      </c>
      <c r="D239" s="50" t="s">
        <v>1820</v>
      </c>
      <c r="E239" s="50" t="s">
        <v>1724</v>
      </c>
      <c r="F239" s="50" t="s">
        <v>691</v>
      </c>
    </row>
    <row r="240" spans="1:6" x14ac:dyDescent="0.2">
      <c r="A240" s="50">
        <v>239</v>
      </c>
      <c r="B240" s="54" t="s">
        <v>1669</v>
      </c>
      <c r="C240" s="50" t="s">
        <v>1723</v>
      </c>
      <c r="D240" s="50" t="s">
        <v>1820</v>
      </c>
      <c r="E240" s="50" t="s">
        <v>1723</v>
      </c>
      <c r="F240" s="50" t="s">
        <v>691</v>
      </c>
    </row>
    <row r="241" spans="1:6" x14ac:dyDescent="0.2">
      <c r="A241" s="50">
        <v>240</v>
      </c>
      <c r="B241" s="54">
        <v>61011</v>
      </c>
      <c r="C241" s="50" t="s">
        <v>1725</v>
      </c>
      <c r="D241" s="50" t="s">
        <v>1821</v>
      </c>
      <c r="E241" s="50" t="s">
        <v>1725</v>
      </c>
      <c r="F241" s="50" t="s">
        <v>691</v>
      </c>
    </row>
    <row r="242" spans="1:6" x14ac:dyDescent="0.2">
      <c r="A242" s="50">
        <v>241</v>
      </c>
      <c r="B242" s="54" t="s">
        <v>1928</v>
      </c>
      <c r="C242" s="50" t="s">
        <v>1929</v>
      </c>
      <c r="D242" s="50" t="s">
        <v>1929</v>
      </c>
      <c r="E242" s="50" t="s">
        <v>1929</v>
      </c>
      <c r="F242" s="50" t="s">
        <v>691</v>
      </c>
    </row>
    <row r="243" spans="1:6" x14ac:dyDescent="0.2">
      <c r="A243" s="50">
        <v>242</v>
      </c>
      <c r="B243" s="54" t="s">
        <v>616</v>
      </c>
      <c r="C243" s="50" t="s">
        <v>2357</v>
      </c>
      <c r="D243" s="50" t="s">
        <v>2358</v>
      </c>
      <c r="E243" s="50" t="s">
        <v>2357</v>
      </c>
      <c r="F243" s="50" t="s">
        <v>691</v>
      </c>
    </row>
    <row r="244" spans="1:6" x14ac:dyDescent="0.2">
      <c r="A244" s="50">
        <v>243</v>
      </c>
      <c r="B244" s="54" t="s">
        <v>413</v>
      </c>
      <c r="C244" s="50" t="s">
        <v>2384</v>
      </c>
      <c r="D244" s="50" t="s">
        <v>2385</v>
      </c>
      <c r="E244" s="50" t="s">
        <v>2384</v>
      </c>
      <c r="F244" s="50" t="s">
        <v>691</v>
      </c>
    </row>
    <row r="245" spans="1:6" x14ac:dyDescent="0.2">
      <c r="A245" s="50">
        <v>244</v>
      </c>
      <c r="B245" s="54" t="s">
        <v>2513</v>
      </c>
      <c r="C245" s="50" t="s">
        <v>1892</v>
      </c>
      <c r="D245" s="50" t="s">
        <v>1892</v>
      </c>
      <c r="E245" s="50" t="s">
        <v>1892</v>
      </c>
      <c r="F245" s="50" t="s">
        <v>691</v>
      </c>
    </row>
    <row r="246" spans="1:6" x14ac:dyDescent="0.2">
      <c r="A246" s="50">
        <v>245</v>
      </c>
      <c r="B246" s="54" t="s">
        <v>1895</v>
      </c>
      <c r="C246" s="50" t="s">
        <v>1896</v>
      </c>
      <c r="D246" s="50" t="s">
        <v>1896</v>
      </c>
      <c r="E246" s="50" t="s">
        <v>1896</v>
      </c>
      <c r="F246" s="50" t="s">
        <v>691</v>
      </c>
    </row>
    <row r="247" spans="1:6" x14ac:dyDescent="0.2">
      <c r="A247" s="50">
        <v>246</v>
      </c>
      <c r="B247" s="54" t="s">
        <v>475</v>
      </c>
      <c r="C247" s="50" t="s">
        <v>352</v>
      </c>
      <c r="D247" s="50" t="s">
        <v>666</v>
      </c>
      <c r="E247" s="50" t="s">
        <v>352</v>
      </c>
      <c r="F247" s="50" t="s">
        <v>691</v>
      </c>
    </row>
    <row r="248" spans="1:6" x14ac:dyDescent="0.2">
      <c r="A248" s="50">
        <v>247</v>
      </c>
      <c r="B248" s="54" t="s">
        <v>1926</v>
      </c>
      <c r="C248" s="50" t="s">
        <v>1927</v>
      </c>
      <c r="D248" s="50" t="s">
        <v>1927</v>
      </c>
      <c r="E248" s="50" t="s">
        <v>1927</v>
      </c>
      <c r="F248" s="50" t="s">
        <v>691</v>
      </c>
    </row>
    <row r="249" spans="1:6" x14ac:dyDescent="0.2">
      <c r="A249" s="50">
        <v>248</v>
      </c>
      <c r="B249" s="54" t="s">
        <v>1223</v>
      </c>
      <c r="C249" s="50" t="s">
        <v>1224</v>
      </c>
      <c r="D249" s="50" t="s">
        <v>1225</v>
      </c>
      <c r="E249" s="50" t="s">
        <v>1224</v>
      </c>
      <c r="F249" s="50" t="s">
        <v>691</v>
      </c>
    </row>
    <row r="250" spans="1:6" x14ac:dyDescent="0.2">
      <c r="A250" s="50">
        <v>249</v>
      </c>
      <c r="B250" s="54" t="s">
        <v>455</v>
      </c>
      <c r="C250" s="50" t="s">
        <v>2331</v>
      </c>
      <c r="D250" s="50" t="s">
        <v>2332</v>
      </c>
      <c r="E250" s="50" t="s">
        <v>2331</v>
      </c>
      <c r="F250" s="50" t="s">
        <v>691</v>
      </c>
    </row>
    <row r="251" spans="1:6" x14ac:dyDescent="0.2">
      <c r="A251" s="50">
        <v>250</v>
      </c>
      <c r="B251" s="54" t="s">
        <v>1217</v>
      </c>
      <c r="C251" s="50" t="s">
        <v>1218</v>
      </c>
      <c r="D251" s="50" t="s">
        <v>1219</v>
      </c>
      <c r="E251" s="50" t="s">
        <v>1218</v>
      </c>
      <c r="F251" s="50" t="s">
        <v>691</v>
      </c>
    </row>
    <row r="252" spans="1:6" x14ac:dyDescent="0.2">
      <c r="A252" s="50">
        <v>251</v>
      </c>
      <c r="B252" s="54" t="s">
        <v>2514</v>
      </c>
      <c r="C252" s="50" t="s">
        <v>1924</v>
      </c>
      <c r="D252" s="50" t="s">
        <v>1924</v>
      </c>
      <c r="E252" s="50" t="s">
        <v>1924</v>
      </c>
      <c r="F252" s="50" t="s">
        <v>691</v>
      </c>
    </row>
    <row r="253" spans="1:6" x14ac:dyDescent="0.2">
      <c r="A253" s="50">
        <v>252</v>
      </c>
      <c r="B253" s="54" t="s">
        <v>617</v>
      </c>
      <c r="C253" s="50" t="s">
        <v>363</v>
      </c>
      <c r="D253" s="50" t="s">
        <v>204</v>
      </c>
      <c r="E253" s="50" t="s">
        <v>363</v>
      </c>
      <c r="F253" s="50" t="s">
        <v>691</v>
      </c>
    </row>
    <row r="254" spans="1:6" x14ac:dyDescent="0.2">
      <c r="A254" s="50">
        <v>253</v>
      </c>
      <c r="B254" s="54" t="s">
        <v>614</v>
      </c>
      <c r="C254" s="50" t="s">
        <v>316</v>
      </c>
      <c r="D254" s="50" t="s">
        <v>645</v>
      </c>
      <c r="E254" s="50" t="s">
        <v>316</v>
      </c>
      <c r="F254" s="50" t="s">
        <v>691</v>
      </c>
    </row>
    <row r="255" spans="1:6" x14ac:dyDescent="0.2">
      <c r="A255" s="50">
        <v>254</v>
      </c>
      <c r="B255" s="54" t="s">
        <v>594</v>
      </c>
      <c r="C255" s="50" t="s">
        <v>314</v>
      </c>
      <c r="D255" s="50" t="s">
        <v>644</v>
      </c>
      <c r="E255" s="50" t="s">
        <v>314</v>
      </c>
      <c r="F255" s="50" t="s">
        <v>691</v>
      </c>
    </row>
    <row r="256" spans="1:6" x14ac:dyDescent="0.2">
      <c r="A256" s="50">
        <v>255</v>
      </c>
      <c r="B256" s="54">
        <v>3122</v>
      </c>
      <c r="C256" s="50" t="s">
        <v>1726</v>
      </c>
      <c r="D256" s="50" t="s">
        <v>1822</v>
      </c>
      <c r="E256" s="50" t="s">
        <v>1726</v>
      </c>
      <c r="F256" s="50" t="s">
        <v>691</v>
      </c>
    </row>
    <row r="257" spans="1:6" x14ac:dyDescent="0.2">
      <c r="A257" s="50">
        <v>256</v>
      </c>
      <c r="B257" s="54" t="s">
        <v>595</v>
      </c>
      <c r="C257" s="50" t="s">
        <v>315</v>
      </c>
      <c r="D257" s="50" t="s">
        <v>230</v>
      </c>
      <c r="E257" s="50" t="s">
        <v>315</v>
      </c>
      <c r="F257" s="50" t="s">
        <v>691</v>
      </c>
    </row>
    <row r="258" spans="1:6" x14ac:dyDescent="0.2">
      <c r="A258" s="50">
        <v>257</v>
      </c>
      <c r="B258" s="54" t="s">
        <v>615</v>
      </c>
      <c r="C258" s="50" t="s">
        <v>313</v>
      </c>
      <c r="D258" s="50" t="s">
        <v>643</v>
      </c>
      <c r="E258" s="50" t="s">
        <v>313</v>
      </c>
      <c r="F258" s="50" t="s">
        <v>691</v>
      </c>
    </row>
    <row r="259" spans="1:6" x14ac:dyDescent="0.2">
      <c r="A259" s="50">
        <v>258</v>
      </c>
      <c r="B259" s="54" t="s">
        <v>2600</v>
      </c>
      <c r="C259" s="50" t="s">
        <v>2601</v>
      </c>
      <c r="D259" s="50" t="s">
        <v>2599</v>
      </c>
      <c r="E259" s="50" t="s">
        <v>2601</v>
      </c>
      <c r="F259" s="50" t="s">
        <v>691</v>
      </c>
    </row>
    <row r="260" spans="1:6" x14ac:dyDescent="0.2">
      <c r="A260" s="50">
        <v>259</v>
      </c>
      <c r="B260" s="54" t="s">
        <v>2603</v>
      </c>
      <c r="C260" s="50" t="s">
        <v>2604</v>
      </c>
      <c r="D260" s="50" t="s">
        <v>2602</v>
      </c>
      <c r="E260" s="50" t="s">
        <v>2604</v>
      </c>
      <c r="F260" s="50" t="s">
        <v>691</v>
      </c>
    </row>
    <row r="261" spans="1:6" x14ac:dyDescent="0.2">
      <c r="A261" s="50">
        <v>260</v>
      </c>
      <c r="B261" s="54" t="s">
        <v>2515</v>
      </c>
      <c r="C261" s="50" t="s">
        <v>1727</v>
      </c>
      <c r="D261" s="50" t="s">
        <v>1823</v>
      </c>
      <c r="E261" s="50" t="s">
        <v>1727</v>
      </c>
      <c r="F261" s="50" t="s">
        <v>691</v>
      </c>
    </row>
    <row r="262" spans="1:6" x14ac:dyDescent="0.2">
      <c r="A262" s="50">
        <v>261</v>
      </c>
      <c r="B262" s="54" t="s">
        <v>539</v>
      </c>
      <c r="C262" s="50" t="s">
        <v>384</v>
      </c>
      <c r="D262" s="50" t="s">
        <v>538</v>
      </c>
      <c r="E262" s="50" t="s">
        <v>384</v>
      </c>
      <c r="F262" s="50" t="s">
        <v>691</v>
      </c>
    </row>
    <row r="263" spans="1:6" x14ac:dyDescent="0.2">
      <c r="A263" s="50">
        <v>262</v>
      </c>
      <c r="B263" s="54" t="s">
        <v>2516</v>
      </c>
      <c r="C263" s="50" t="s">
        <v>1906</v>
      </c>
      <c r="D263" s="50" t="s">
        <v>1906</v>
      </c>
      <c r="E263" s="50" t="s">
        <v>1906</v>
      </c>
      <c r="F263" s="50" t="s">
        <v>691</v>
      </c>
    </row>
    <row r="264" spans="1:6" x14ac:dyDescent="0.2">
      <c r="A264" s="50">
        <v>263</v>
      </c>
      <c r="B264" s="54" t="s">
        <v>2517</v>
      </c>
      <c r="C264" s="50" t="s">
        <v>1948</v>
      </c>
      <c r="D264" s="50" t="s">
        <v>1948</v>
      </c>
      <c r="E264" s="50" t="s">
        <v>1948</v>
      </c>
      <c r="F264" s="50" t="s">
        <v>691</v>
      </c>
    </row>
    <row r="265" spans="1:6" x14ac:dyDescent="0.2">
      <c r="A265" s="50">
        <v>264</v>
      </c>
      <c r="B265" s="54" t="s">
        <v>598</v>
      </c>
      <c r="C265" s="50" t="s">
        <v>319</v>
      </c>
      <c r="D265" s="50" t="s">
        <v>233</v>
      </c>
      <c r="E265" s="50" t="s">
        <v>319</v>
      </c>
      <c r="F265" s="50" t="s">
        <v>691</v>
      </c>
    </row>
    <row r="266" spans="1:6" x14ac:dyDescent="0.2">
      <c r="A266" s="50">
        <v>265</v>
      </c>
      <c r="B266" s="54" t="s">
        <v>2518</v>
      </c>
      <c r="C266" s="50" t="s">
        <v>1989</v>
      </c>
      <c r="D266" s="50" t="s">
        <v>1989</v>
      </c>
      <c r="E266" s="50" t="s">
        <v>1989</v>
      </c>
      <c r="F266" s="50" t="s">
        <v>691</v>
      </c>
    </row>
    <row r="267" spans="1:6" x14ac:dyDescent="0.2">
      <c r="A267" s="50">
        <v>266</v>
      </c>
      <c r="B267" s="54" t="s">
        <v>416</v>
      </c>
      <c r="C267" s="50" t="s">
        <v>320</v>
      </c>
      <c r="D267" s="50" t="s">
        <v>234</v>
      </c>
      <c r="E267" s="50" t="s">
        <v>320</v>
      </c>
      <c r="F267" s="50" t="s">
        <v>691</v>
      </c>
    </row>
    <row r="268" spans="1:6" x14ac:dyDescent="0.2">
      <c r="A268" s="50">
        <v>267</v>
      </c>
      <c r="B268" s="54" t="s">
        <v>415</v>
      </c>
      <c r="C268" s="50" t="s">
        <v>2386</v>
      </c>
      <c r="D268" s="50" t="s">
        <v>2387</v>
      </c>
      <c r="E268" s="50" t="s">
        <v>2386</v>
      </c>
      <c r="F268" s="50" t="s">
        <v>691</v>
      </c>
    </row>
    <row r="269" spans="1:6" x14ac:dyDescent="0.2">
      <c r="A269" s="50">
        <v>268</v>
      </c>
      <c r="B269" s="54" t="s">
        <v>2519</v>
      </c>
      <c r="C269" s="50" t="s">
        <v>1992</v>
      </c>
      <c r="D269" s="50" t="s">
        <v>1992</v>
      </c>
      <c r="E269" s="50" t="s">
        <v>1992</v>
      </c>
      <c r="F269" s="50" t="s">
        <v>691</v>
      </c>
    </row>
    <row r="270" spans="1:6" x14ac:dyDescent="0.2">
      <c r="A270" s="50">
        <v>269</v>
      </c>
      <c r="B270" s="54" t="s">
        <v>2520</v>
      </c>
      <c r="C270" s="50" t="s">
        <v>1728</v>
      </c>
      <c r="D270" s="50" t="s">
        <v>1824</v>
      </c>
      <c r="E270" s="50" t="s">
        <v>1728</v>
      </c>
      <c r="F270" s="50" t="s">
        <v>691</v>
      </c>
    </row>
    <row r="271" spans="1:6" x14ac:dyDescent="0.2">
      <c r="A271" s="50">
        <v>270</v>
      </c>
      <c r="B271" s="54">
        <v>76110</v>
      </c>
      <c r="C271" s="50" t="s">
        <v>1729</v>
      </c>
      <c r="D271" s="50" t="s">
        <v>1825</v>
      </c>
      <c r="E271" s="50" t="s">
        <v>1729</v>
      </c>
      <c r="F271" s="50" t="s">
        <v>691</v>
      </c>
    </row>
    <row r="272" spans="1:6" x14ac:dyDescent="0.2">
      <c r="A272" s="50">
        <v>271</v>
      </c>
      <c r="B272" s="54">
        <v>375</v>
      </c>
      <c r="C272" s="50" t="s">
        <v>1874</v>
      </c>
      <c r="D272" s="50" t="s">
        <v>1874</v>
      </c>
      <c r="E272" s="50" t="s">
        <v>1874</v>
      </c>
      <c r="F272" s="50" t="s">
        <v>691</v>
      </c>
    </row>
    <row r="273" spans="1:6" x14ac:dyDescent="0.2">
      <c r="A273" s="50">
        <v>272</v>
      </c>
      <c r="B273" s="54" t="s">
        <v>583</v>
      </c>
      <c r="C273" s="50" t="s">
        <v>2359</v>
      </c>
      <c r="D273" s="50" t="s">
        <v>2360</v>
      </c>
      <c r="E273" s="50" t="s">
        <v>2359</v>
      </c>
      <c r="F273" s="50" t="s">
        <v>691</v>
      </c>
    </row>
    <row r="274" spans="1:6" x14ac:dyDescent="0.2">
      <c r="A274" s="50">
        <v>273</v>
      </c>
      <c r="B274" s="54" t="s">
        <v>1889</v>
      </c>
      <c r="C274" s="50" t="s">
        <v>1890</v>
      </c>
      <c r="D274" s="50" t="s">
        <v>1890</v>
      </c>
      <c r="E274" s="50" t="s">
        <v>1890</v>
      </c>
      <c r="F274" s="50" t="s">
        <v>691</v>
      </c>
    </row>
    <row r="275" spans="1:6" x14ac:dyDescent="0.2">
      <c r="A275" s="50">
        <v>274</v>
      </c>
      <c r="B275" s="54" t="s">
        <v>2521</v>
      </c>
      <c r="C275" s="50" t="s">
        <v>1730</v>
      </c>
      <c r="D275" s="50" t="s">
        <v>1826</v>
      </c>
      <c r="E275" s="50" t="s">
        <v>1730</v>
      </c>
      <c r="F275" s="50" t="s">
        <v>691</v>
      </c>
    </row>
    <row r="276" spans="1:6" x14ac:dyDescent="0.2">
      <c r="A276" s="50">
        <v>275</v>
      </c>
      <c r="B276" s="54" t="s">
        <v>582</v>
      </c>
      <c r="C276" s="50" t="s">
        <v>296</v>
      </c>
      <c r="D276" s="50" t="s">
        <v>633</v>
      </c>
      <c r="E276" s="50" t="s">
        <v>296</v>
      </c>
      <c r="F276" s="50" t="s">
        <v>691</v>
      </c>
    </row>
    <row r="277" spans="1:6" x14ac:dyDescent="0.2">
      <c r="A277" s="50">
        <v>276</v>
      </c>
      <c r="B277" s="54" t="s">
        <v>410</v>
      </c>
      <c r="C277" s="50" t="s">
        <v>295</v>
      </c>
      <c r="D277" s="50" t="s">
        <v>632</v>
      </c>
      <c r="E277" s="50" t="s">
        <v>295</v>
      </c>
      <c r="F277" s="50" t="s">
        <v>691</v>
      </c>
    </row>
    <row r="278" spans="1:6" x14ac:dyDescent="0.2">
      <c r="A278" s="50">
        <v>277</v>
      </c>
      <c r="B278" s="54" t="s">
        <v>533</v>
      </c>
      <c r="C278" s="50" t="s">
        <v>381</v>
      </c>
      <c r="D278" s="50" t="s">
        <v>681</v>
      </c>
      <c r="E278" s="50" t="s">
        <v>381</v>
      </c>
      <c r="F278" s="50" t="s">
        <v>691</v>
      </c>
    </row>
    <row r="279" spans="1:6" x14ac:dyDescent="0.2">
      <c r="A279" s="50">
        <v>278</v>
      </c>
      <c r="B279" s="54" t="s">
        <v>2522</v>
      </c>
      <c r="C279" s="50" t="s">
        <v>2004</v>
      </c>
      <c r="D279" s="50" t="s">
        <v>2004</v>
      </c>
      <c r="E279" s="50" t="s">
        <v>2004</v>
      </c>
      <c r="F279" s="50" t="s">
        <v>691</v>
      </c>
    </row>
    <row r="280" spans="1:6" x14ac:dyDescent="0.2">
      <c r="A280" s="50">
        <v>279</v>
      </c>
      <c r="B280" s="54">
        <v>67959</v>
      </c>
      <c r="C280" s="50" t="s">
        <v>1731</v>
      </c>
      <c r="D280" s="50" t="s">
        <v>1827</v>
      </c>
      <c r="E280" s="50" t="s">
        <v>1731</v>
      </c>
      <c r="F280" s="50" t="s">
        <v>691</v>
      </c>
    </row>
    <row r="281" spans="1:6" x14ac:dyDescent="0.2">
      <c r="A281" s="50">
        <v>280</v>
      </c>
      <c r="B281" s="54" t="s">
        <v>1932</v>
      </c>
      <c r="C281" s="50" t="s">
        <v>1933</v>
      </c>
      <c r="D281" s="50" t="s">
        <v>1933</v>
      </c>
      <c r="E281" s="50" t="s">
        <v>1933</v>
      </c>
      <c r="F281" s="50" t="s">
        <v>691</v>
      </c>
    </row>
    <row r="282" spans="1:6" x14ac:dyDescent="0.2">
      <c r="A282" s="50">
        <v>281</v>
      </c>
      <c r="B282" s="54">
        <v>78335</v>
      </c>
      <c r="C282" s="50" t="s">
        <v>1732</v>
      </c>
      <c r="D282" s="50" t="s">
        <v>1828</v>
      </c>
      <c r="E282" s="50" t="s">
        <v>1732</v>
      </c>
      <c r="F282" s="50" t="s">
        <v>691</v>
      </c>
    </row>
    <row r="283" spans="1:6" x14ac:dyDescent="0.2">
      <c r="A283" s="50">
        <v>282</v>
      </c>
      <c r="B283" s="54" t="s">
        <v>1531</v>
      </c>
      <c r="C283" s="50" t="s">
        <v>1532</v>
      </c>
      <c r="D283" s="50" t="s">
        <v>1530</v>
      </c>
      <c r="E283" s="50" t="s">
        <v>1532</v>
      </c>
      <c r="F283" s="50" t="s">
        <v>691</v>
      </c>
    </row>
    <row r="284" spans="1:6" x14ac:dyDescent="0.2">
      <c r="A284" s="50">
        <v>283</v>
      </c>
      <c r="B284" s="54" t="s">
        <v>2523</v>
      </c>
      <c r="C284" s="50" t="s">
        <v>1966</v>
      </c>
      <c r="D284" s="50" t="s">
        <v>1966</v>
      </c>
      <c r="E284" s="50" t="s">
        <v>1966</v>
      </c>
      <c r="F284" s="50" t="s">
        <v>691</v>
      </c>
    </row>
    <row r="285" spans="1:6" x14ac:dyDescent="0.2">
      <c r="A285" s="50">
        <v>284</v>
      </c>
      <c r="B285" s="54" t="s">
        <v>452</v>
      </c>
      <c r="C285" s="50" t="s">
        <v>341</v>
      </c>
      <c r="D285" s="50" t="s">
        <v>451</v>
      </c>
      <c r="E285" s="50" t="s">
        <v>341</v>
      </c>
      <c r="F285" s="50" t="s">
        <v>691</v>
      </c>
    </row>
    <row r="286" spans="1:6" x14ac:dyDescent="0.2">
      <c r="A286" s="50">
        <v>285</v>
      </c>
      <c r="B286" s="54" t="s">
        <v>1964</v>
      </c>
      <c r="C286" s="50" t="s">
        <v>1964</v>
      </c>
      <c r="D286" s="50" t="s">
        <v>1964</v>
      </c>
      <c r="E286" s="50" t="s">
        <v>1964</v>
      </c>
      <c r="F286" s="50" t="s">
        <v>691</v>
      </c>
    </row>
    <row r="287" spans="1:6" x14ac:dyDescent="0.2">
      <c r="A287" s="50">
        <v>286</v>
      </c>
      <c r="B287" s="54">
        <v>14106</v>
      </c>
      <c r="C287" s="50" t="s">
        <v>1733</v>
      </c>
      <c r="D287" s="50" t="s">
        <v>1829</v>
      </c>
      <c r="E287" s="50" t="s">
        <v>1733</v>
      </c>
      <c r="F287" s="50" t="s">
        <v>691</v>
      </c>
    </row>
    <row r="288" spans="1:6" x14ac:dyDescent="0.2">
      <c r="A288" s="50">
        <v>287</v>
      </c>
      <c r="B288" s="54" t="s">
        <v>2524</v>
      </c>
      <c r="C288" s="50" t="s">
        <v>1954</v>
      </c>
      <c r="D288" s="50" t="s">
        <v>1954</v>
      </c>
      <c r="E288" s="50" t="s">
        <v>1954</v>
      </c>
      <c r="F288" s="50" t="s">
        <v>691</v>
      </c>
    </row>
    <row r="289" spans="1:6" x14ac:dyDescent="0.2">
      <c r="A289" s="50">
        <v>288</v>
      </c>
      <c r="B289" s="54" t="s">
        <v>513</v>
      </c>
      <c r="C289" s="50" t="s">
        <v>370</v>
      </c>
      <c r="D289" s="50" t="s">
        <v>512</v>
      </c>
      <c r="E289" s="50" t="s">
        <v>370</v>
      </c>
      <c r="F289" s="50" t="s">
        <v>691</v>
      </c>
    </row>
    <row r="290" spans="1:6" x14ac:dyDescent="0.2">
      <c r="A290" s="50">
        <v>289</v>
      </c>
      <c r="B290" s="54" t="s">
        <v>597</v>
      </c>
      <c r="C290" s="50" t="s">
        <v>318</v>
      </c>
      <c r="D290" s="50" t="s">
        <v>647</v>
      </c>
      <c r="E290" s="50" t="s">
        <v>318</v>
      </c>
      <c r="F290" s="50" t="s">
        <v>691</v>
      </c>
    </row>
    <row r="291" spans="1:6" x14ac:dyDescent="0.2">
      <c r="A291" s="50">
        <v>290</v>
      </c>
      <c r="B291" s="54" t="s">
        <v>465</v>
      </c>
      <c r="C291" s="50" t="s">
        <v>348</v>
      </c>
      <c r="D291" s="50" t="s">
        <v>464</v>
      </c>
      <c r="E291" s="50" t="s">
        <v>348</v>
      </c>
      <c r="F291" s="50" t="s">
        <v>691</v>
      </c>
    </row>
    <row r="292" spans="1:6" x14ac:dyDescent="0.2">
      <c r="A292" s="50">
        <v>291</v>
      </c>
      <c r="B292" s="54" t="s">
        <v>2525</v>
      </c>
      <c r="C292" s="50" t="s">
        <v>1734</v>
      </c>
      <c r="D292" s="50" t="s">
        <v>1830</v>
      </c>
      <c r="E292" s="50" t="s">
        <v>1734</v>
      </c>
      <c r="F292" s="50" t="s">
        <v>691</v>
      </c>
    </row>
    <row r="293" spans="1:6" x14ac:dyDescent="0.2">
      <c r="A293" s="50">
        <v>292</v>
      </c>
      <c r="B293" s="54" t="s">
        <v>1958</v>
      </c>
      <c r="C293" s="50" t="s">
        <v>1959</v>
      </c>
      <c r="D293" s="50" t="s">
        <v>1959</v>
      </c>
      <c r="E293" s="50" t="s">
        <v>1959</v>
      </c>
      <c r="F293" s="50" t="s">
        <v>691</v>
      </c>
    </row>
    <row r="294" spans="1:6" x14ac:dyDescent="0.2">
      <c r="A294" s="50">
        <v>293</v>
      </c>
      <c r="B294" s="54" t="s">
        <v>1958</v>
      </c>
      <c r="C294" s="50" t="s">
        <v>1960</v>
      </c>
      <c r="D294" s="50" t="s">
        <v>1960</v>
      </c>
      <c r="E294" s="50" t="s">
        <v>1960</v>
      </c>
      <c r="F294" s="50" t="s">
        <v>691</v>
      </c>
    </row>
    <row r="295" spans="1:6" x14ac:dyDescent="0.2">
      <c r="A295" s="50">
        <v>294</v>
      </c>
      <c r="B295" s="54" t="s">
        <v>1670</v>
      </c>
      <c r="C295" s="50" t="s">
        <v>1735</v>
      </c>
      <c r="D295" s="50" t="s">
        <v>1831</v>
      </c>
      <c r="E295" s="50" t="s">
        <v>1735</v>
      </c>
      <c r="F295" s="50" t="s">
        <v>691</v>
      </c>
    </row>
    <row r="296" spans="1:6" x14ac:dyDescent="0.2">
      <c r="A296" s="50">
        <v>295</v>
      </c>
      <c r="B296" s="54" t="s">
        <v>2526</v>
      </c>
      <c r="C296" s="50" t="s">
        <v>1736</v>
      </c>
      <c r="D296" s="50" t="s">
        <v>1832</v>
      </c>
      <c r="E296" s="50" t="s">
        <v>1736</v>
      </c>
      <c r="F296" s="50" t="s">
        <v>691</v>
      </c>
    </row>
    <row r="297" spans="1:6" x14ac:dyDescent="0.2">
      <c r="A297" s="50">
        <v>296</v>
      </c>
      <c r="B297" s="54" t="s">
        <v>500</v>
      </c>
      <c r="C297" s="50" t="s">
        <v>365</v>
      </c>
      <c r="D297" s="50" t="s">
        <v>499</v>
      </c>
      <c r="E297" s="50" t="s">
        <v>365</v>
      </c>
      <c r="F297" s="50" t="s">
        <v>691</v>
      </c>
    </row>
    <row r="298" spans="1:6" x14ac:dyDescent="0.2">
      <c r="A298" s="50">
        <v>297</v>
      </c>
      <c r="B298" s="54" t="s">
        <v>545</v>
      </c>
      <c r="C298" s="50" t="s">
        <v>2333</v>
      </c>
      <c r="D298" s="50" t="s">
        <v>2334</v>
      </c>
      <c r="E298" s="50" t="s">
        <v>2333</v>
      </c>
      <c r="F298" s="50" t="s">
        <v>691</v>
      </c>
    </row>
    <row r="299" spans="1:6" x14ac:dyDescent="0.2">
      <c r="A299" s="50">
        <v>298</v>
      </c>
      <c r="B299" s="54" t="s">
        <v>527</v>
      </c>
      <c r="C299" s="50" t="s">
        <v>378</v>
      </c>
      <c r="D299" s="50" t="s">
        <v>679</v>
      </c>
      <c r="E299" s="50" t="s">
        <v>378</v>
      </c>
      <c r="F299" s="50" t="s">
        <v>691</v>
      </c>
    </row>
    <row r="300" spans="1:6" x14ac:dyDescent="0.2">
      <c r="A300" s="50">
        <v>299</v>
      </c>
      <c r="B300" s="54">
        <v>5515</v>
      </c>
      <c r="C300" s="50" t="s">
        <v>1882</v>
      </c>
      <c r="D300" s="50" t="s">
        <v>1882</v>
      </c>
      <c r="E300" s="50" t="s">
        <v>1882</v>
      </c>
      <c r="F300" s="50" t="s">
        <v>691</v>
      </c>
    </row>
    <row r="301" spans="1:6" x14ac:dyDescent="0.2">
      <c r="A301" s="50">
        <v>300</v>
      </c>
      <c r="B301" s="54" t="s">
        <v>2527</v>
      </c>
      <c r="C301" s="50" t="s">
        <v>1737</v>
      </c>
      <c r="D301" s="50" t="s">
        <v>1833</v>
      </c>
      <c r="E301" s="50" t="s">
        <v>1737</v>
      </c>
      <c r="F301" s="50" t="s">
        <v>691</v>
      </c>
    </row>
    <row r="302" spans="1:6" x14ac:dyDescent="0.2">
      <c r="A302" s="50">
        <v>301</v>
      </c>
      <c r="B302" s="54" t="s">
        <v>2528</v>
      </c>
      <c r="C302" s="50" t="s">
        <v>1994</v>
      </c>
      <c r="D302" s="50" t="s">
        <v>1994</v>
      </c>
      <c r="E302" s="50" t="s">
        <v>1994</v>
      </c>
      <c r="F302" s="50" t="s">
        <v>691</v>
      </c>
    </row>
    <row r="303" spans="1:6" x14ac:dyDescent="0.2">
      <c r="A303" s="50">
        <v>302</v>
      </c>
      <c r="B303" s="54" t="s">
        <v>2529</v>
      </c>
      <c r="C303" s="50" t="s">
        <v>1738</v>
      </c>
      <c r="D303" s="50" t="s">
        <v>1834</v>
      </c>
      <c r="E303" s="50" t="s">
        <v>1738</v>
      </c>
      <c r="F303" s="50" t="s">
        <v>691</v>
      </c>
    </row>
    <row r="304" spans="1:6" x14ac:dyDescent="0.2">
      <c r="A304" s="50">
        <v>303</v>
      </c>
      <c r="B304" s="54" t="s">
        <v>2530</v>
      </c>
      <c r="C304" s="50" t="s">
        <v>1739</v>
      </c>
      <c r="D304" s="50" t="s">
        <v>1835</v>
      </c>
      <c r="E304" s="50" t="s">
        <v>1739</v>
      </c>
      <c r="F304" s="50" t="s">
        <v>691</v>
      </c>
    </row>
    <row r="305" spans="1:6" x14ac:dyDescent="0.2">
      <c r="A305" s="50">
        <v>304</v>
      </c>
      <c r="B305" s="54" t="s">
        <v>439</v>
      </c>
      <c r="C305" s="50" t="s">
        <v>336</v>
      </c>
      <c r="D305" s="50" t="s">
        <v>205</v>
      </c>
      <c r="E305" s="50" t="s">
        <v>336</v>
      </c>
      <c r="F305" s="50" t="s">
        <v>691</v>
      </c>
    </row>
    <row r="306" spans="1:6" x14ac:dyDescent="0.2">
      <c r="A306" s="50">
        <v>305</v>
      </c>
      <c r="B306" s="54">
        <v>3235</v>
      </c>
      <c r="C306" s="50" t="s">
        <v>1740</v>
      </c>
      <c r="D306" s="50" t="s">
        <v>1836</v>
      </c>
      <c r="E306" s="50" t="s">
        <v>1740</v>
      </c>
      <c r="F306" s="50" t="s">
        <v>691</v>
      </c>
    </row>
    <row r="307" spans="1:6" x14ac:dyDescent="0.2">
      <c r="A307" s="50">
        <v>306</v>
      </c>
      <c r="B307" s="54" t="s">
        <v>442</v>
      </c>
      <c r="C307" s="50" t="s">
        <v>338</v>
      </c>
      <c r="D307" s="50" t="s">
        <v>658</v>
      </c>
      <c r="E307" s="50" t="s">
        <v>338</v>
      </c>
      <c r="F307" s="50" t="s">
        <v>691</v>
      </c>
    </row>
    <row r="308" spans="1:6" x14ac:dyDescent="0.2">
      <c r="A308" s="50">
        <v>307</v>
      </c>
      <c r="B308" s="54" t="s">
        <v>441</v>
      </c>
      <c r="C308" s="50" t="s">
        <v>2313</v>
      </c>
      <c r="D308" s="50" t="s">
        <v>2314</v>
      </c>
      <c r="E308" s="50" t="s">
        <v>2313</v>
      </c>
      <c r="F308" s="50" t="s">
        <v>691</v>
      </c>
    </row>
    <row r="309" spans="1:6" x14ac:dyDescent="0.2">
      <c r="A309" s="50">
        <v>308</v>
      </c>
      <c r="B309" s="54" t="s">
        <v>440</v>
      </c>
      <c r="C309" s="50" t="s">
        <v>337</v>
      </c>
      <c r="D309" s="50" t="s">
        <v>657</v>
      </c>
      <c r="E309" s="50" t="s">
        <v>337</v>
      </c>
      <c r="F309" s="50" t="s">
        <v>691</v>
      </c>
    </row>
    <row r="310" spans="1:6" x14ac:dyDescent="0.2">
      <c r="A310" s="50">
        <v>309</v>
      </c>
      <c r="B310" s="54" t="s">
        <v>2531</v>
      </c>
      <c r="C310" s="50" t="s">
        <v>1741</v>
      </c>
      <c r="D310" s="50" t="s">
        <v>1837</v>
      </c>
      <c r="E310" s="50" t="s">
        <v>1741</v>
      </c>
      <c r="F310" s="50" t="s">
        <v>691</v>
      </c>
    </row>
    <row r="311" spans="1:6" x14ac:dyDescent="0.2">
      <c r="A311" s="50">
        <v>310</v>
      </c>
      <c r="B311" s="54" t="s">
        <v>436</v>
      </c>
      <c r="C311" s="50" t="s">
        <v>334</v>
      </c>
      <c r="D311" s="50" t="s">
        <v>655</v>
      </c>
      <c r="E311" s="50" t="s">
        <v>334</v>
      </c>
      <c r="F311" s="50" t="s">
        <v>691</v>
      </c>
    </row>
    <row r="312" spans="1:6" x14ac:dyDescent="0.2">
      <c r="A312" s="50">
        <v>311</v>
      </c>
      <c r="B312" s="54" t="s">
        <v>1671</v>
      </c>
      <c r="C312" s="50" t="s">
        <v>1742</v>
      </c>
      <c r="D312" s="50" t="s">
        <v>1838</v>
      </c>
      <c r="E312" s="50" t="s">
        <v>1742</v>
      </c>
      <c r="F312" s="50" t="s">
        <v>691</v>
      </c>
    </row>
    <row r="313" spans="1:6" x14ac:dyDescent="0.2">
      <c r="A313" s="50">
        <v>312</v>
      </c>
      <c r="B313" s="54" t="s">
        <v>468</v>
      </c>
      <c r="C313" s="50" t="s">
        <v>2408</v>
      </c>
      <c r="D313" s="50" t="s">
        <v>2409</v>
      </c>
      <c r="E313" s="50" t="s">
        <v>2408</v>
      </c>
      <c r="F313" s="50" t="s">
        <v>691</v>
      </c>
    </row>
    <row r="314" spans="1:6" x14ac:dyDescent="0.2">
      <c r="A314" s="50">
        <v>313</v>
      </c>
      <c r="B314" s="54" t="s">
        <v>523</v>
      </c>
      <c r="C314" s="50" t="s">
        <v>2410</v>
      </c>
      <c r="D314" s="50" t="s">
        <v>2411</v>
      </c>
      <c r="E314" s="50" t="s">
        <v>2410</v>
      </c>
      <c r="F314" s="50" t="s">
        <v>691</v>
      </c>
    </row>
    <row r="315" spans="1:6" x14ac:dyDescent="0.2">
      <c r="A315" s="50">
        <v>314</v>
      </c>
      <c r="B315" s="54" t="s">
        <v>1934</v>
      </c>
      <c r="C315" s="50" t="s">
        <v>1935</v>
      </c>
      <c r="D315" s="50" t="s">
        <v>1935</v>
      </c>
      <c r="E315" s="50" t="s">
        <v>1935</v>
      </c>
      <c r="F315" s="50" t="s">
        <v>691</v>
      </c>
    </row>
    <row r="316" spans="1:6" x14ac:dyDescent="0.2">
      <c r="A316" s="50">
        <v>315</v>
      </c>
      <c r="B316" s="54" t="s">
        <v>2532</v>
      </c>
      <c r="C316" s="50" t="s">
        <v>1743</v>
      </c>
      <c r="D316" s="50" t="s">
        <v>1839</v>
      </c>
      <c r="E316" s="50" t="s">
        <v>1743</v>
      </c>
      <c r="F316" s="50" t="s">
        <v>691</v>
      </c>
    </row>
    <row r="317" spans="1:6" x14ac:dyDescent="0.2">
      <c r="A317" s="50">
        <v>316</v>
      </c>
      <c r="B317" s="54">
        <v>76426</v>
      </c>
      <c r="C317" s="50" t="s">
        <v>1744</v>
      </c>
      <c r="D317" s="50" t="s">
        <v>1840</v>
      </c>
      <c r="E317" s="50" t="s">
        <v>1744</v>
      </c>
      <c r="F317" s="50" t="s">
        <v>691</v>
      </c>
    </row>
    <row r="318" spans="1:6" x14ac:dyDescent="0.2">
      <c r="A318" s="50">
        <v>317</v>
      </c>
      <c r="B318" s="54" t="s">
        <v>421</v>
      </c>
      <c r="C318" s="50" t="s">
        <v>321</v>
      </c>
      <c r="D318" s="50" t="s">
        <v>420</v>
      </c>
      <c r="E318" s="50" t="s">
        <v>321</v>
      </c>
      <c r="F318" s="50" t="s">
        <v>691</v>
      </c>
    </row>
    <row r="319" spans="1:6" x14ac:dyDescent="0.2">
      <c r="A319" s="50">
        <v>318</v>
      </c>
      <c r="B319" s="54" t="s">
        <v>425</v>
      </c>
      <c r="C319" s="50" t="s">
        <v>325</v>
      </c>
      <c r="D319" s="50" t="s">
        <v>651</v>
      </c>
      <c r="E319" s="50" t="s">
        <v>325</v>
      </c>
      <c r="F319" s="50" t="s">
        <v>691</v>
      </c>
    </row>
    <row r="320" spans="1:6" x14ac:dyDescent="0.2">
      <c r="A320" s="50">
        <v>319</v>
      </c>
      <c r="B320" s="54" t="s">
        <v>422</v>
      </c>
      <c r="C320" s="50" t="s">
        <v>322</v>
      </c>
      <c r="D320" s="50" t="s">
        <v>648</v>
      </c>
      <c r="E320" s="50" t="s">
        <v>322</v>
      </c>
      <c r="F320" s="50" t="s">
        <v>691</v>
      </c>
    </row>
    <row r="321" spans="1:6" x14ac:dyDescent="0.2">
      <c r="A321" s="50">
        <v>320</v>
      </c>
      <c r="B321" s="54" t="s">
        <v>424</v>
      </c>
      <c r="C321" s="50" t="s">
        <v>324</v>
      </c>
      <c r="D321" s="50" t="s">
        <v>650</v>
      </c>
      <c r="E321" s="50" t="s">
        <v>324</v>
      </c>
      <c r="F321" s="50" t="s">
        <v>691</v>
      </c>
    </row>
    <row r="322" spans="1:6" x14ac:dyDescent="0.2">
      <c r="A322" s="50">
        <v>321</v>
      </c>
      <c r="B322" s="54" t="s">
        <v>423</v>
      </c>
      <c r="C322" s="50" t="s">
        <v>323</v>
      </c>
      <c r="D322" s="50" t="s">
        <v>649</v>
      </c>
      <c r="E322" s="50" t="s">
        <v>323</v>
      </c>
      <c r="F322" s="50" t="s">
        <v>691</v>
      </c>
    </row>
    <row r="323" spans="1:6" x14ac:dyDescent="0.2">
      <c r="A323" s="50">
        <v>322</v>
      </c>
      <c r="B323" s="54" t="s">
        <v>2533</v>
      </c>
      <c r="C323" s="50" t="s">
        <v>1952</v>
      </c>
      <c r="D323" s="50" t="s">
        <v>1952</v>
      </c>
      <c r="E323" s="50" t="s">
        <v>1952</v>
      </c>
      <c r="F323" s="50" t="s">
        <v>691</v>
      </c>
    </row>
    <row r="324" spans="1:6" x14ac:dyDescent="0.2">
      <c r="A324" s="50">
        <v>323</v>
      </c>
      <c r="B324" s="54" t="s">
        <v>543</v>
      </c>
      <c r="C324" s="50" t="s">
        <v>386</v>
      </c>
      <c r="D324" s="50" t="s">
        <v>542</v>
      </c>
      <c r="E324" s="50" t="s">
        <v>386</v>
      </c>
      <c r="F324" s="50" t="s">
        <v>691</v>
      </c>
    </row>
    <row r="325" spans="1:6" x14ac:dyDescent="0.2">
      <c r="A325" s="50">
        <v>324</v>
      </c>
      <c r="B325" s="54" t="s">
        <v>2534</v>
      </c>
      <c r="C325" s="50" t="s">
        <v>1920</v>
      </c>
      <c r="D325" s="50" t="s">
        <v>1920</v>
      </c>
      <c r="E325" s="50" t="s">
        <v>1920</v>
      </c>
      <c r="F325" s="50" t="s">
        <v>691</v>
      </c>
    </row>
    <row r="326" spans="1:6" x14ac:dyDescent="0.2">
      <c r="A326" s="50">
        <v>325</v>
      </c>
      <c r="B326" s="54" t="s">
        <v>1672</v>
      </c>
      <c r="C326" s="50" t="s">
        <v>1745</v>
      </c>
      <c r="D326" s="50" t="s">
        <v>1841</v>
      </c>
      <c r="E326" s="50" t="s">
        <v>1745</v>
      </c>
      <c r="F326" s="50" t="s">
        <v>691</v>
      </c>
    </row>
    <row r="327" spans="1:6" x14ac:dyDescent="0.2">
      <c r="A327" s="50">
        <v>326</v>
      </c>
      <c r="B327" s="54">
        <v>77103</v>
      </c>
      <c r="C327" s="50" t="s">
        <v>1746</v>
      </c>
      <c r="D327" s="50" t="s">
        <v>672</v>
      </c>
      <c r="E327" s="50" t="s">
        <v>1746</v>
      </c>
      <c r="F327" s="50" t="s">
        <v>691</v>
      </c>
    </row>
    <row r="328" spans="1:6" x14ac:dyDescent="0.2">
      <c r="A328" s="50">
        <v>327</v>
      </c>
      <c r="B328" s="54" t="s">
        <v>504</v>
      </c>
      <c r="C328" s="50" t="s">
        <v>366</v>
      </c>
      <c r="D328" s="50" t="s">
        <v>672</v>
      </c>
      <c r="E328" s="50" t="s">
        <v>366</v>
      </c>
      <c r="F328" s="50" t="s">
        <v>691</v>
      </c>
    </row>
    <row r="329" spans="1:6" x14ac:dyDescent="0.2">
      <c r="A329" s="50">
        <v>328</v>
      </c>
      <c r="B329" s="54" t="s">
        <v>1673</v>
      </c>
      <c r="C329" s="50" t="s">
        <v>1747</v>
      </c>
      <c r="D329" s="50" t="s">
        <v>1842</v>
      </c>
      <c r="E329" s="50" t="s">
        <v>1747</v>
      </c>
      <c r="F329" s="50" t="s">
        <v>691</v>
      </c>
    </row>
    <row r="330" spans="1:6" x14ac:dyDescent="0.2">
      <c r="A330" s="50">
        <v>329</v>
      </c>
      <c r="B330" s="54" t="s">
        <v>2535</v>
      </c>
      <c r="C330" s="50" t="s">
        <v>1748</v>
      </c>
      <c r="D330" s="50" t="s">
        <v>1843</v>
      </c>
      <c r="E330" s="50" t="s">
        <v>1748</v>
      </c>
      <c r="F330" s="50" t="s">
        <v>691</v>
      </c>
    </row>
    <row r="331" spans="1:6" x14ac:dyDescent="0.2">
      <c r="A331" s="50">
        <v>330</v>
      </c>
      <c r="B331" s="54" t="s">
        <v>1510</v>
      </c>
      <c r="C331" s="50" t="s">
        <v>1511</v>
      </c>
      <c r="D331" s="50" t="s">
        <v>1509</v>
      </c>
      <c r="E331" s="50" t="s">
        <v>1511</v>
      </c>
      <c r="F331" s="50" t="s">
        <v>691</v>
      </c>
    </row>
    <row r="332" spans="1:6" x14ac:dyDescent="0.2">
      <c r="A332" s="50">
        <v>331</v>
      </c>
      <c r="B332" s="54" t="s">
        <v>537</v>
      </c>
      <c r="C332" s="50" t="s">
        <v>383</v>
      </c>
      <c r="D332" s="50" t="s">
        <v>525</v>
      </c>
      <c r="E332" s="50" t="s">
        <v>383</v>
      </c>
      <c r="F332" s="50" t="s">
        <v>691</v>
      </c>
    </row>
    <row r="333" spans="1:6" x14ac:dyDescent="0.2">
      <c r="A333" s="50">
        <v>332</v>
      </c>
      <c r="B333" s="54" t="s">
        <v>409</v>
      </c>
      <c r="C333" s="50" t="s">
        <v>290</v>
      </c>
      <c r="D333" s="50" t="s">
        <v>206</v>
      </c>
      <c r="E333" s="50" t="s">
        <v>290</v>
      </c>
      <c r="F333" s="50" t="s">
        <v>691</v>
      </c>
    </row>
    <row r="334" spans="1:6" x14ac:dyDescent="0.2">
      <c r="A334" s="50">
        <v>333</v>
      </c>
      <c r="B334" s="54" t="s">
        <v>579</v>
      </c>
      <c r="C334" s="50" t="s">
        <v>292</v>
      </c>
      <c r="D334" s="50" t="s">
        <v>629</v>
      </c>
      <c r="E334" s="50" t="s">
        <v>292</v>
      </c>
      <c r="F334" s="50" t="s">
        <v>691</v>
      </c>
    </row>
    <row r="335" spans="1:6" x14ac:dyDescent="0.2">
      <c r="A335" s="50">
        <v>334</v>
      </c>
      <c r="B335" s="54" t="s">
        <v>578</v>
      </c>
      <c r="C335" s="50" t="s">
        <v>291</v>
      </c>
      <c r="D335" s="50" t="s">
        <v>628</v>
      </c>
      <c r="E335" s="50" t="s">
        <v>291</v>
      </c>
      <c r="F335" s="50" t="s">
        <v>691</v>
      </c>
    </row>
    <row r="336" spans="1:6" x14ac:dyDescent="0.2">
      <c r="A336" s="50">
        <v>335</v>
      </c>
      <c r="B336" s="54" t="s">
        <v>2019</v>
      </c>
      <c r="C336" s="50" t="s">
        <v>2020</v>
      </c>
      <c r="D336" s="50" t="s">
        <v>2020</v>
      </c>
      <c r="E336" s="50" t="s">
        <v>2020</v>
      </c>
      <c r="F336" s="50" t="s">
        <v>691</v>
      </c>
    </row>
    <row r="337" spans="1:6" x14ac:dyDescent="0.2">
      <c r="A337" s="50">
        <v>336</v>
      </c>
      <c r="B337" s="54" t="s">
        <v>596</v>
      </c>
      <c r="C337" s="50" t="s">
        <v>317</v>
      </c>
      <c r="D337" s="50" t="s">
        <v>646</v>
      </c>
      <c r="E337" s="50" t="s">
        <v>317</v>
      </c>
      <c r="F337" s="50" t="s">
        <v>691</v>
      </c>
    </row>
    <row r="338" spans="1:6" x14ac:dyDescent="0.2">
      <c r="A338" s="50">
        <v>337</v>
      </c>
      <c r="B338" s="54" t="s">
        <v>2536</v>
      </c>
      <c r="C338" s="50" t="s">
        <v>138</v>
      </c>
      <c r="D338" s="50" t="s">
        <v>138</v>
      </c>
      <c r="E338" s="50" t="s">
        <v>138</v>
      </c>
      <c r="F338" s="50" t="s">
        <v>691</v>
      </c>
    </row>
    <row r="339" spans="1:6" x14ac:dyDescent="0.2">
      <c r="A339" s="50">
        <v>338</v>
      </c>
      <c r="B339" s="54" t="s">
        <v>494</v>
      </c>
      <c r="C339" s="50" t="s">
        <v>362</v>
      </c>
      <c r="D339" s="50" t="s">
        <v>493</v>
      </c>
      <c r="E339" s="50" t="s">
        <v>362</v>
      </c>
      <c r="F339" s="50" t="s">
        <v>691</v>
      </c>
    </row>
    <row r="340" spans="1:6" x14ac:dyDescent="0.2">
      <c r="A340" s="50">
        <v>339</v>
      </c>
      <c r="B340" s="54" t="s">
        <v>460</v>
      </c>
      <c r="C340" s="50" t="s">
        <v>346</v>
      </c>
      <c r="D340" s="50" t="s">
        <v>459</v>
      </c>
      <c r="E340" s="50" t="s">
        <v>346</v>
      </c>
      <c r="F340" s="50" t="s">
        <v>691</v>
      </c>
    </row>
    <row r="341" spans="1:6" x14ac:dyDescent="0.2">
      <c r="A341" s="50">
        <v>340</v>
      </c>
      <c r="B341" s="54" t="s">
        <v>590</v>
      </c>
      <c r="C341" s="50" t="s">
        <v>2361</v>
      </c>
      <c r="D341" s="50" t="s">
        <v>2362</v>
      </c>
      <c r="E341" s="50" t="s">
        <v>2361</v>
      </c>
      <c r="F341" s="50" t="s">
        <v>691</v>
      </c>
    </row>
    <row r="342" spans="1:6" x14ac:dyDescent="0.2">
      <c r="A342" s="50">
        <v>341</v>
      </c>
      <c r="B342" s="54" t="s">
        <v>411</v>
      </c>
      <c r="C342" s="50" t="s">
        <v>298</v>
      </c>
      <c r="D342" s="50" t="s">
        <v>207</v>
      </c>
      <c r="E342" s="50" t="s">
        <v>298</v>
      </c>
      <c r="F342" s="50" t="s">
        <v>691</v>
      </c>
    </row>
    <row r="343" spans="1:6" x14ac:dyDescent="0.2">
      <c r="A343" s="50">
        <v>342</v>
      </c>
      <c r="B343" s="54">
        <v>30013</v>
      </c>
      <c r="C343" s="50" t="s">
        <v>1749</v>
      </c>
      <c r="D343" s="50" t="s">
        <v>1844</v>
      </c>
      <c r="E343" s="50" t="s">
        <v>1749</v>
      </c>
      <c r="F343" s="50" t="s">
        <v>691</v>
      </c>
    </row>
    <row r="344" spans="1:6" x14ac:dyDescent="0.2">
      <c r="A344" s="50">
        <v>343</v>
      </c>
      <c r="B344" s="54" t="s">
        <v>587</v>
      </c>
      <c r="C344" s="50" t="s">
        <v>307</v>
      </c>
      <c r="D344" s="50" t="s">
        <v>638</v>
      </c>
      <c r="E344" s="50" t="s">
        <v>307</v>
      </c>
      <c r="F344" s="50" t="s">
        <v>691</v>
      </c>
    </row>
    <row r="345" spans="1:6" x14ac:dyDescent="0.2">
      <c r="A345" s="50">
        <v>344</v>
      </c>
      <c r="B345" s="54" t="s">
        <v>2537</v>
      </c>
      <c r="C345" s="50" t="s">
        <v>246</v>
      </c>
      <c r="D345" s="50" t="s">
        <v>246</v>
      </c>
      <c r="E345" s="50" t="s">
        <v>246</v>
      </c>
      <c r="F345" s="50" t="s">
        <v>691</v>
      </c>
    </row>
    <row r="346" spans="1:6" x14ac:dyDescent="0.2">
      <c r="A346" s="50">
        <v>345</v>
      </c>
      <c r="B346" s="54" t="s">
        <v>586</v>
      </c>
      <c r="C346" s="50" t="s">
        <v>302</v>
      </c>
      <c r="D346" s="50" t="s">
        <v>247</v>
      </c>
      <c r="E346" s="50" t="s">
        <v>302</v>
      </c>
      <c r="F346" s="50" t="s">
        <v>691</v>
      </c>
    </row>
    <row r="347" spans="1:6" x14ac:dyDescent="0.2">
      <c r="A347" s="50">
        <v>346</v>
      </c>
      <c r="B347" s="54" t="s">
        <v>612</v>
      </c>
      <c r="C347" s="50" t="s">
        <v>303</v>
      </c>
      <c r="D347" s="50" t="s">
        <v>248</v>
      </c>
      <c r="E347" s="50" t="s">
        <v>303</v>
      </c>
      <c r="F347" s="50" t="s">
        <v>691</v>
      </c>
    </row>
    <row r="348" spans="1:6" x14ac:dyDescent="0.2">
      <c r="A348" s="50">
        <v>347</v>
      </c>
      <c r="B348" s="54" t="s">
        <v>2538</v>
      </c>
      <c r="C348" s="50" t="s">
        <v>1750</v>
      </c>
      <c r="D348" s="50" t="s">
        <v>1845</v>
      </c>
      <c r="E348" s="50" t="s">
        <v>1750</v>
      </c>
      <c r="F348" s="50" t="s">
        <v>691</v>
      </c>
    </row>
    <row r="349" spans="1:6" x14ac:dyDescent="0.2">
      <c r="A349" s="50">
        <v>348</v>
      </c>
      <c r="B349" s="54" t="s">
        <v>2539</v>
      </c>
      <c r="C349" s="50" t="s">
        <v>1902</v>
      </c>
      <c r="D349" s="50" t="s">
        <v>1902</v>
      </c>
      <c r="E349" s="50" t="s">
        <v>1902</v>
      </c>
      <c r="F349" s="50" t="s">
        <v>691</v>
      </c>
    </row>
    <row r="350" spans="1:6" x14ac:dyDescent="0.2">
      <c r="A350" s="50">
        <v>349</v>
      </c>
      <c r="B350" s="54" t="s">
        <v>610</v>
      </c>
      <c r="C350" s="50" t="s">
        <v>299</v>
      </c>
      <c r="D350" s="50" t="s">
        <v>635</v>
      </c>
      <c r="E350" s="50" t="s">
        <v>299</v>
      </c>
      <c r="F350" s="50" t="s">
        <v>691</v>
      </c>
    </row>
    <row r="351" spans="1:6" x14ac:dyDescent="0.2">
      <c r="A351" s="50">
        <v>350</v>
      </c>
      <c r="B351" s="54" t="s">
        <v>2540</v>
      </c>
      <c r="C351" s="50" t="s">
        <v>250</v>
      </c>
      <c r="D351" s="50" t="s">
        <v>250</v>
      </c>
      <c r="E351" s="50" t="s">
        <v>250</v>
      </c>
      <c r="F351" s="50" t="s">
        <v>691</v>
      </c>
    </row>
    <row r="352" spans="1:6" x14ac:dyDescent="0.2">
      <c r="A352" s="50">
        <v>351</v>
      </c>
      <c r="B352" s="54" t="s">
        <v>585</v>
      </c>
      <c r="C352" s="50" t="s">
        <v>300</v>
      </c>
      <c r="D352" s="50" t="s">
        <v>250</v>
      </c>
      <c r="E352" s="50" t="s">
        <v>300</v>
      </c>
      <c r="F352" s="50" t="s">
        <v>691</v>
      </c>
    </row>
    <row r="353" spans="1:6" x14ac:dyDescent="0.2">
      <c r="A353" s="50">
        <v>352</v>
      </c>
      <c r="B353" s="54" t="s">
        <v>613</v>
      </c>
      <c r="C353" s="50" t="s">
        <v>305</v>
      </c>
      <c r="D353" s="50" t="s">
        <v>637</v>
      </c>
      <c r="E353" s="50" t="s">
        <v>305</v>
      </c>
      <c r="F353" s="50" t="s">
        <v>691</v>
      </c>
    </row>
    <row r="354" spans="1:6" x14ac:dyDescent="0.2">
      <c r="A354" s="50">
        <v>353</v>
      </c>
      <c r="B354" s="54" t="s">
        <v>2541</v>
      </c>
      <c r="C354" s="50" t="s">
        <v>1962</v>
      </c>
      <c r="D354" s="50" t="s">
        <v>1962</v>
      </c>
      <c r="E354" s="50" t="s">
        <v>1962</v>
      </c>
      <c r="F354" s="50" t="s">
        <v>691</v>
      </c>
    </row>
    <row r="355" spans="1:6" x14ac:dyDescent="0.2">
      <c r="A355" s="50">
        <v>354</v>
      </c>
      <c r="B355" s="54" t="s">
        <v>584</v>
      </c>
      <c r="C355" s="50" t="s">
        <v>297</v>
      </c>
      <c r="D355" s="50" t="s">
        <v>634</v>
      </c>
      <c r="E355" s="50" t="s">
        <v>297</v>
      </c>
      <c r="F355" s="50" t="s">
        <v>691</v>
      </c>
    </row>
    <row r="356" spans="1:6" x14ac:dyDescent="0.2">
      <c r="A356" s="50">
        <v>355</v>
      </c>
      <c r="B356" s="54" t="s">
        <v>611</v>
      </c>
      <c r="C356" s="50" t="s">
        <v>301</v>
      </c>
      <c r="D356" s="50" t="s">
        <v>636</v>
      </c>
      <c r="E356" s="50" t="s">
        <v>301</v>
      </c>
      <c r="F356" s="50" t="s">
        <v>691</v>
      </c>
    </row>
    <row r="357" spans="1:6" x14ac:dyDescent="0.2">
      <c r="A357" s="50">
        <v>356</v>
      </c>
      <c r="B357" s="54" t="s">
        <v>412</v>
      </c>
      <c r="C357" s="50" t="s">
        <v>304</v>
      </c>
      <c r="D357" s="50" t="s">
        <v>251</v>
      </c>
      <c r="E357" s="50" t="s">
        <v>304</v>
      </c>
      <c r="F357" s="50" t="s">
        <v>691</v>
      </c>
    </row>
    <row r="358" spans="1:6" x14ac:dyDescent="0.2">
      <c r="A358" s="50">
        <v>357</v>
      </c>
      <c r="B358" s="54" t="s">
        <v>588</v>
      </c>
      <c r="C358" s="50" t="s">
        <v>308</v>
      </c>
      <c r="D358" s="50" t="s">
        <v>253</v>
      </c>
      <c r="E358" s="50" t="s">
        <v>308</v>
      </c>
      <c r="F358" s="50" t="s">
        <v>691</v>
      </c>
    </row>
    <row r="359" spans="1:6" x14ac:dyDescent="0.2">
      <c r="A359" s="50">
        <v>358</v>
      </c>
      <c r="B359" s="54" t="s">
        <v>2542</v>
      </c>
      <c r="C359" s="50" t="s">
        <v>1751</v>
      </c>
      <c r="D359" s="50" t="s">
        <v>1846</v>
      </c>
      <c r="E359" s="50" t="s">
        <v>1751</v>
      </c>
      <c r="F359" s="50" t="s">
        <v>691</v>
      </c>
    </row>
    <row r="360" spans="1:6" x14ac:dyDescent="0.2">
      <c r="A360" s="50">
        <v>359</v>
      </c>
      <c r="B360" s="54">
        <v>1039</v>
      </c>
      <c r="C360" s="50" t="s">
        <v>1876</v>
      </c>
      <c r="D360" s="50" t="s">
        <v>1876</v>
      </c>
      <c r="E360" s="50" t="s">
        <v>1876</v>
      </c>
      <c r="F360" s="50" t="s">
        <v>691</v>
      </c>
    </row>
    <row r="361" spans="1:6" x14ac:dyDescent="0.2">
      <c r="A361" s="50">
        <v>360</v>
      </c>
      <c r="B361" s="54" t="s">
        <v>2543</v>
      </c>
      <c r="C361" s="50" t="s">
        <v>1752</v>
      </c>
      <c r="D361" s="50" t="s">
        <v>1847</v>
      </c>
      <c r="E361" s="50" t="s">
        <v>1752</v>
      </c>
      <c r="F361" s="50" t="s">
        <v>691</v>
      </c>
    </row>
    <row r="362" spans="1:6" x14ac:dyDescent="0.2">
      <c r="A362" s="50">
        <v>361</v>
      </c>
      <c r="B362" s="54" t="s">
        <v>2544</v>
      </c>
      <c r="C362" s="50" t="s">
        <v>983</v>
      </c>
      <c r="D362" s="50" t="s">
        <v>983</v>
      </c>
      <c r="E362" s="50" t="s">
        <v>983</v>
      </c>
      <c r="F362" s="50" t="s">
        <v>691</v>
      </c>
    </row>
    <row r="363" spans="1:6" x14ac:dyDescent="0.2">
      <c r="A363" s="50">
        <v>362</v>
      </c>
      <c r="B363" s="54" t="s">
        <v>2545</v>
      </c>
      <c r="C363" s="50" t="s">
        <v>1936</v>
      </c>
      <c r="D363" s="50" t="s">
        <v>1936</v>
      </c>
      <c r="E363" s="50" t="s">
        <v>1936</v>
      </c>
      <c r="F363" s="50" t="s">
        <v>691</v>
      </c>
    </row>
    <row r="364" spans="1:6" x14ac:dyDescent="0.2">
      <c r="A364" s="50">
        <v>363</v>
      </c>
      <c r="B364" s="54" t="s">
        <v>613</v>
      </c>
      <c r="C364" s="50" t="s">
        <v>306</v>
      </c>
      <c r="D364" s="50" t="s">
        <v>152</v>
      </c>
      <c r="E364" s="50" t="s">
        <v>306</v>
      </c>
      <c r="F364" s="50" t="s">
        <v>691</v>
      </c>
    </row>
    <row r="365" spans="1:6" x14ac:dyDescent="0.2">
      <c r="A365" s="50">
        <v>364</v>
      </c>
      <c r="B365" s="54" t="s">
        <v>2546</v>
      </c>
      <c r="C365" s="50" t="s">
        <v>1915</v>
      </c>
      <c r="D365" s="50" t="s">
        <v>1915</v>
      </c>
      <c r="E365" s="50" t="s">
        <v>1915</v>
      </c>
      <c r="F365" s="50" t="s">
        <v>691</v>
      </c>
    </row>
    <row r="366" spans="1:6" x14ac:dyDescent="0.2">
      <c r="A366" s="50">
        <v>365</v>
      </c>
      <c r="B366" s="50" t="s">
        <v>404</v>
      </c>
      <c r="C366" s="50" t="s">
        <v>2363</v>
      </c>
      <c r="D366" s="50" t="s">
        <v>2364</v>
      </c>
      <c r="E366" s="50" t="s">
        <v>2363</v>
      </c>
      <c r="F366" s="50" t="s">
        <v>691</v>
      </c>
    </row>
    <row r="367" spans="1:6" x14ac:dyDescent="0.2">
      <c r="A367" s="50">
        <v>366</v>
      </c>
      <c r="B367" s="54" t="s">
        <v>1674</v>
      </c>
      <c r="C367" s="50" t="s">
        <v>1753</v>
      </c>
      <c r="D367" s="50" t="s">
        <v>1848</v>
      </c>
      <c r="E367" s="50" t="s">
        <v>1753</v>
      </c>
      <c r="F367" s="50" t="s">
        <v>691</v>
      </c>
    </row>
    <row r="368" spans="1:6" x14ac:dyDescent="0.2">
      <c r="A368" s="50">
        <v>367</v>
      </c>
      <c r="B368" s="54" t="s">
        <v>589</v>
      </c>
      <c r="C368" s="50" t="s">
        <v>309</v>
      </c>
      <c r="D368" s="50" t="s">
        <v>639</v>
      </c>
      <c r="E368" s="50" t="s">
        <v>309</v>
      </c>
      <c r="F368" s="50" t="s">
        <v>691</v>
      </c>
    </row>
    <row r="369" spans="1:6" x14ac:dyDescent="0.2">
      <c r="A369" s="50">
        <v>368</v>
      </c>
      <c r="B369" s="54" t="s">
        <v>2547</v>
      </c>
      <c r="C369" s="50" t="s">
        <v>1754</v>
      </c>
      <c r="D369" s="50" t="s">
        <v>1849</v>
      </c>
      <c r="E369" s="50" t="s">
        <v>1754</v>
      </c>
      <c r="F369" s="50" t="s">
        <v>691</v>
      </c>
    </row>
    <row r="370" spans="1:6" x14ac:dyDescent="0.2">
      <c r="A370" s="50">
        <v>369</v>
      </c>
      <c r="B370" s="54" t="s">
        <v>1654</v>
      </c>
      <c r="C370" s="50" t="s">
        <v>1655</v>
      </c>
      <c r="D370" s="50" t="s">
        <v>1656</v>
      </c>
      <c r="E370" s="50" t="s">
        <v>1655</v>
      </c>
      <c r="F370" s="50" t="s">
        <v>691</v>
      </c>
    </row>
    <row r="371" spans="1:6" x14ac:dyDescent="0.2">
      <c r="A371" s="50">
        <v>370</v>
      </c>
      <c r="B371" s="54" t="s">
        <v>393</v>
      </c>
      <c r="C371" s="50" t="s">
        <v>282</v>
      </c>
      <c r="D371" s="50" t="s">
        <v>621</v>
      </c>
      <c r="E371" s="50" t="s">
        <v>282</v>
      </c>
      <c r="F371" s="50" t="s">
        <v>691</v>
      </c>
    </row>
    <row r="372" spans="1:6" x14ac:dyDescent="0.2">
      <c r="A372" s="50">
        <v>371</v>
      </c>
      <c r="B372" s="54" t="s">
        <v>535</v>
      </c>
      <c r="C372" s="50" t="s">
        <v>382</v>
      </c>
      <c r="D372" s="50" t="s">
        <v>534</v>
      </c>
      <c r="E372" s="50" t="s">
        <v>382</v>
      </c>
      <c r="F372" s="50" t="s">
        <v>691</v>
      </c>
    </row>
    <row r="373" spans="1:6" x14ac:dyDescent="0.2">
      <c r="A373" s="50">
        <v>372</v>
      </c>
      <c r="B373" s="54">
        <v>515</v>
      </c>
      <c r="C373" s="50" t="s">
        <v>1875</v>
      </c>
      <c r="D373" s="50" t="s">
        <v>1875</v>
      </c>
      <c r="E373" s="50" t="s">
        <v>1875</v>
      </c>
      <c r="F373" s="50" t="s">
        <v>691</v>
      </c>
    </row>
    <row r="374" spans="1:6" x14ac:dyDescent="0.2">
      <c r="A374" s="50">
        <v>373</v>
      </c>
      <c r="B374" s="54" t="s">
        <v>2548</v>
      </c>
      <c r="C374" s="50" t="s">
        <v>2000</v>
      </c>
      <c r="D374" s="50" t="s">
        <v>2000</v>
      </c>
      <c r="E374" s="50" t="s">
        <v>2000</v>
      </c>
      <c r="F374" s="50" t="s">
        <v>691</v>
      </c>
    </row>
    <row r="375" spans="1:6" x14ac:dyDescent="0.2">
      <c r="A375" s="50">
        <v>374</v>
      </c>
      <c r="B375" s="54" t="s">
        <v>702</v>
      </c>
      <c r="C375" s="50" t="s">
        <v>702</v>
      </c>
      <c r="D375" s="54" t="s">
        <v>2365</v>
      </c>
      <c r="E375" s="54" t="s">
        <v>2365</v>
      </c>
      <c r="F375" s="54" t="s">
        <v>691</v>
      </c>
    </row>
    <row r="376" spans="1:6" x14ac:dyDescent="0.2">
      <c r="A376" s="50">
        <v>375</v>
      </c>
      <c r="B376" s="54" t="s">
        <v>2549</v>
      </c>
      <c r="C376" s="50" t="s">
        <v>1951</v>
      </c>
      <c r="D376" s="50" t="s">
        <v>1951</v>
      </c>
      <c r="E376" s="50" t="s">
        <v>1951</v>
      </c>
      <c r="F376" s="50" t="s">
        <v>691</v>
      </c>
    </row>
    <row r="377" spans="1:6" x14ac:dyDescent="0.2">
      <c r="A377" s="50">
        <v>376</v>
      </c>
      <c r="B377" s="54" t="s">
        <v>497</v>
      </c>
      <c r="C377" s="50" t="s">
        <v>2388</v>
      </c>
      <c r="D377" s="50" t="s">
        <v>2389</v>
      </c>
      <c r="E377" s="50" t="s">
        <v>2388</v>
      </c>
      <c r="F377" s="50" t="s">
        <v>691</v>
      </c>
    </row>
    <row r="378" spans="1:6" x14ac:dyDescent="0.2">
      <c r="A378" s="50">
        <v>377</v>
      </c>
      <c r="B378" s="54">
        <v>4423</v>
      </c>
      <c r="C378" s="50" t="s">
        <v>1879</v>
      </c>
      <c r="D378" s="50" t="s">
        <v>1879</v>
      </c>
      <c r="E378" s="50" t="s">
        <v>1879</v>
      </c>
      <c r="F378" s="50" t="s">
        <v>691</v>
      </c>
    </row>
    <row r="379" spans="1:6" x14ac:dyDescent="0.2">
      <c r="A379" s="50">
        <v>378</v>
      </c>
      <c r="B379" s="54" t="s">
        <v>446</v>
      </c>
      <c r="C379" s="50" t="s">
        <v>1541</v>
      </c>
      <c r="D379" s="50" t="s">
        <v>1543</v>
      </c>
      <c r="E379" s="50" t="s">
        <v>1541</v>
      </c>
      <c r="F379" s="50" t="s">
        <v>691</v>
      </c>
    </row>
    <row r="380" spans="1:6" x14ac:dyDescent="0.2">
      <c r="A380" s="50">
        <v>379</v>
      </c>
      <c r="B380" s="54" t="s">
        <v>484</v>
      </c>
      <c r="C380" s="50" t="s">
        <v>357</v>
      </c>
      <c r="D380" s="50" t="s">
        <v>483</v>
      </c>
      <c r="E380" s="50" t="s">
        <v>357</v>
      </c>
      <c r="F380" s="50" t="s">
        <v>691</v>
      </c>
    </row>
    <row r="381" spans="1:6" x14ac:dyDescent="0.2">
      <c r="A381" s="50">
        <v>380</v>
      </c>
      <c r="B381" s="54" t="s">
        <v>1675</v>
      </c>
      <c r="C381" s="50" t="s">
        <v>1755</v>
      </c>
      <c r="D381" s="50" t="s">
        <v>1850</v>
      </c>
      <c r="E381" s="50" t="s">
        <v>1755</v>
      </c>
      <c r="F381" s="50" t="s">
        <v>691</v>
      </c>
    </row>
    <row r="382" spans="1:6" x14ac:dyDescent="0.2">
      <c r="A382" s="50">
        <v>381</v>
      </c>
      <c r="B382" s="54" t="s">
        <v>2098</v>
      </c>
      <c r="C382" s="50" t="s">
        <v>1756</v>
      </c>
      <c r="D382" s="50" t="s">
        <v>1850</v>
      </c>
      <c r="E382" s="50" t="s">
        <v>1756</v>
      </c>
      <c r="F382" s="50" t="s">
        <v>691</v>
      </c>
    </row>
    <row r="383" spans="1:6" x14ac:dyDescent="0.2">
      <c r="A383" s="50">
        <v>382</v>
      </c>
      <c r="B383" s="54" t="s">
        <v>2550</v>
      </c>
      <c r="C383" s="50" t="s">
        <v>1970</v>
      </c>
      <c r="D383" s="50" t="s">
        <v>1970</v>
      </c>
      <c r="E383" s="50" t="s">
        <v>1970</v>
      </c>
      <c r="F383" s="50" t="s">
        <v>691</v>
      </c>
    </row>
    <row r="384" spans="1:6" x14ac:dyDescent="0.2">
      <c r="A384" s="50">
        <v>383</v>
      </c>
      <c r="B384" s="54" t="s">
        <v>2551</v>
      </c>
      <c r="C384" s="50" t="s">
        <v>1757</v>
      </c>
      <c r="D384" s="50" t="s">
        <v>1851</v>
      </c>
      <c r="E384" s="50" t="s">
        <v>1757</v>
      </c>
      <c r="F384" s="50" t="s">
        <v>691</v>
      </c>
    </row>
    <row r="385" spans="1:6" x14ac:dyDescent="0.2">
      <c r="A385" s="50">
        <v>384</v>
      </c>
      <c r="B385" s="54" t="s">
        <v>1979</v>
      </c>
      <c r="C385" s="50" t="s">
        <v>1980</v>
      </c>
      <c r="D385" s="50" t="s">
        <v>1980</v>
      </c>
      <c r="E385" s="50" t="s">
        <v>1980</v>
      </c>
      <c r="F385" s="50" t="s">
        <v>691</v>
      </c>
    </row>
    <row r="386" spans="1:6" x14ac:dyDescent="0.2">
      <c r="A386" s="50">
        <v>385</v>
      </c>
      <c r="B386" s="54" t="s">
        <v>1494</v>
      </c>
      <c r="C386" s="50" t="s">
        <v>1495</v>
      </c>
      <c r="D386" s="50" t="s">
        <v>1496</v>
      </c>
      <c r="E386" s="50" t="s">
        <v>1495</v>
      </c>
      <c r="F386" s="50" t="s">
        <v>691</v>
      </c>
    </row>
    <row r="387" spans="1:6" x14ac:dyDescent="0.2">
      <c r="A387" s="50">
        <v>386</v>
      </c>
      <c r="B387" s="54" t="s">
        <v>471</v>
      </c>
      <c r="C387" s="50" t="s">
        <v>2335</v>
      </c>
      <c r="D387" s="50" t="s">
        <v>2336</v>
      </c>
      <c r="E387" s="50" t="s">
        <v>2335</v>
      </c>
      <c r="F387" s="50" t="s">
        <v>691</v>
      </c>
    </row>
    <row r="388" spans="1:6" x14ac:dyDescent="0.2">
      <c r="A388" s="50">
        <v>387</v>
      </c>
      <c r="B388" s="54" t="s">
        <v>501</v>
      </c>
      <c r="C388" s="50" t="s">
        <v>2337</v>
      </c>
      <c r="D388" s="50" t="s">
        <v>2338</v>
      </c>
      <c r="E388" s="50" t="s">
        <v>2337</v>
      </c>
      <c r="F388" s="50" t="s">
        <v>691</v>
      </c>
    </row>
    <row r="389" spans="1:6" x14ac:dyDescent="0.2">
      <c r="A389" s="50">
        <v>388</v>
      </c>
      <c r="B389" s="54" t="s">
        <v>406</v>
      </c>
      <c r="C389" s="50" t="s">
        <v>285</v>
      </c>
      <c r="D389" s="50" t="s">
        <v>624</v>
      </c>
      <c r="E389" s="50" t="s">
        <v>285</v>
      </c>
      <c r="F389" s="50" t="s">
        <v>691</v>
      </c>
    </row>
    <row r="390" spans="1:6" x14ac:dyDescent="0.2">
      <c r="A390" s="50">
        <v>389</v>
      </c>
      <c r="B390" s="54" t="s">
        <v>2552</v>
      </c>
      <c r="C390" s="50" t="s">
        <v>1758</v>
      </c>
      <c r="D390" s="50" t="s">
        <v>1852</v>
      </c>
      <c r="E390" s="50" t="s">
        <v>1758</v>
      </c>
      <c r="F390" s="50" t="s">
        <v>691</v>
      </c>
    </row>
    <row r="391" spans="1:6" x14ac:dyDescent="0.2">
      <c r="A391" s="50">
        <v>390</v>
      </c>
      <c r="B391" s="54" t="s">
        <v>2553</v>
      </c>
      <c r="C391" s="50" t="s">
        <v>1953</v>
      </c>
      <c r="D391" s="50" t="s">
        <v>1953</v>
      </c>
      <c r="E391" s="50" t="s">
        <v>1953</v>
      </c>
      <c r="F391" s="50" t="s">
        <v>691</v>
      </c>
    </row>
    <row r="392" spans="1:6" x14ac:dyDescent="0.2">
      <c r="A392" s="50">
        <v>391</v>
      </c>
      <c r="B392" s="54" t="s">
        <v>2554</v>
      </c>
      <c r="C392" s="50" t="s">
        <v>2256</v>
      </c>
      <c r="D392" s="50" t="s">
        <v>2256</v>
      </c>
      <c r="E392" s="50" t="s">
        <v>2256</v>
      </c>
      <c r="F392" s="50" t="s">
        <v>691</v>
      </c>
    </row>
    <row r="393" spans="1:6" x14ac:dyDescent="0.2">
      <c r="A393" s="50">
        <v>392</v>
      </c>
      <c r="B393" s="54">
        <v>76975</v>
      </c>
      <c r="C393" s="50" t="s">
        <v>1759</v>
      </c>
      <c r="D393" s="50" t="s">
        <v>1853</v>
      </c>
      <c r="E393" s="50" t="s">
        <v>1759</v>
      </c>
      <c r="F393" s="50" t="s">
        <v>691</v>
      </c>
    </row>
    <row r="394" spans="1:6" x14ac:dyDescent="0.2">
      <c r="A394" s="50">
        <v>393</v>
      </c>
      <c r="B394" s="54" t="s">
        <v>474</v>
      </c>
      <c r="C394" s="50" t="s">
        <v>351</v>
      </c>
      <c r="D394" s="50" t="s">
        <v>665</v>
      </c>
      <c r="E394" s="50" t="s">
        <v>351</v>
      </c>
      <c r="F394" s="50" t="s">
        <v>691</v>
      </c>
    </row>
    <row r="395" spans="1:6" x14ac:dyDescent="0.2">
      <c r="A395" s="50">
        <v>394</v>
      </c>
      <c r="B395" s="54" t="s">
        <v>2555</v>
      </c>
      <c r="C395" s="50" t="s">
        <v>1760</v>
      </c>
      <c r="D395" s="50" t="s">
        <v>1854</v>
      </c>
      <c r="E395" s="50" t="s">
        <v>1760</v>
      </c>
      <c r="F395" s="50" t="s">
        <v>691</v>
      </c>
    </row>
    <row r="396" spans="1:6" x14ac:dyDescent="0.2">
      <c r="A396" s="50">
        <v>395</v>
      </c>
      <c r="B396" s="54" t="s">
        <v>160</v>
      </c>
      <c r="C396" s="50" t="s">
        <v>1909</v>
      </c>
      <c r="D396" s="50" t="s">
        <v>1909</v>
      </c>
      <c r="E396" s="50" t="s">
        <v>1909</v>
      </c>
      <c r="F396" s="50" t="s">
        <v>691</v>
      </c>
    </row>
    <row r="397" spans="1:6" x14ac:dyDescent="0.2">
      <c r="A397" s="50">
        <v>396</v>
      </c>
      <c r="B397" s="54" t="s">
        <v>580</v>
      </c>
      <c r="C397" s="50" t="s">
        <v>293</v>
      </c>
      <c r="D397" s="50" t="s">
        <v>630</v>
      </c>
      <c r="E397" s="50" t="s">
        <v>293</v>
      </c>
      <c r="F397" s="50" t="s">
        <v>691</v>
      </c>
    </row>
    <row r="398" spans="1:6" x14ac:dyDescent="0.2">
      <c r="A398" s="50">
        <v>397</v>
      </c>
      <c r="B398" s="54" t="s">
        <v>2556</v>
      </c>
      <c r="C398" s="50" t="s">
        <v>2006</v>
      </c>
      <c r="D398" s="50" t="s">
        <v>2006</v>
      </c>
      <c r="E398" s="50" t="s">
        <v>2006</v>
      </c>
      <c r="F398" s="50" t="s">
        <v>691</v>
      </c>
    </row>
    <row r="399" spans="1:6" x14ac:dyDescent="0.2">
      <c r="A399" s="50">
        <v>398</v>
      </c>
      <c r="B399" s="54" t="s">
        <v>2557</v>
      </c>
      <c r="C399" s="50" t="s">
        <v>1761</v>
      </c>
      <c r="D399" s="50" t="s">
        <v>1855</v>
      </c>
      <c r="E399" s="50" t="s">
        <v>1761</v>
      </c>
      <c r="F399" s="50" t="s">
        <v>691</v>
      </c>
    </row>
    <row r="400" spans="1:6" x14ac:dyDescent="0.2">
      <c r="A400" s="50">
        <v>399</v>
      </c>
      <c r="B400" s="54" t="s">
        <v>581</v>
      </c>
      <c r="C400" s="50" t="s">
        <v>294</v>
      </c>
      <c r="D400" s="50" t="s">
        <v>631</v>
      </c>
      <c r="E400" s="50" t="s">
        <v>294</v>
      </c>
      <c r="F400" s="50" t="s">
        <v>691</v>
      </c>
    </row>
    <row r="401" spans="1:6" x14ac:dyDescent="0.2">
      <c r="A401" s="50">
        <v>400</v>
      </c>
      <c r="B401" s="54">
        <v>3262</v>
      </c>
      <c r="C401" s="50" t="s">
        <v>1762</v>
      </c>
      <c r="D401" s="50" t="s">
        <v>1856</v>
      </c>
      <c r="E401" s="50" t="s">
        <v>1762</v>
      </c>
      <c r="F401" s="50" t="s">
        <v>691</v>
      </c>
    </row>
    <row r="402" spans="1:6" x14ac:dyDescent="0.2">
      <c r="A402" s="50">
        <v>401</v>
      </c>
      <c r="B402" s="54" t="s">
        <v>2558</v>
      </c>
      <c r="C402" s="50" t="s">
        <v>1974</v>
      </c>
      <c r="D402" s="50" t="s">
        <v>1974</v>
      </c>
      <c r="E402" s="50" t="s">
        <v>1974</v>
      </c>
      <c r="F402" s="50" t="s">
        <v>691</v>
      </c>
    </row>
    <row r="403" spans="1:6" x14ac:dyDescent="0.2">
      <c r="A403" s="50">
        <v>402</v>
      </c>
      <c r="B403" s="54" t="s">
        <v>2559</v>
      </c>
      <c r="C403" s="50" t="s">
        <v>1763</v>
      </c>
      <c r="D403" s="50" t="s">
        <v>1857</v>
      </c>
      <c r="E403" s="50" t="s">
        <v>1763</v>
      </c>
      <c r="F403" s="50" t="s">
        <v>691</v>
      </c>
    </row>
    <row r="404" spans="1:6" x14ac:dyDescent="0.2">
      <c r="A404" s="50">
        <v>403</v>
      </c>
      <c r="B404" s="54" t="s">
        <v>1921</v>
      </c>
      <c r="C404" s="50" t="s">
        <v>1922</v>
      </c>
      <c r="D404" s="50" t="s">
        <v>1922</v>
      </c>
      <c r="E404" s="50" t="s">
        <v>1922</v>
      </c>
      <c r="F404" s="50" t="s">
        <v>691</v>
      </c>
    </row>
    <row r="405" spans="1:6" x14ac:dyDescent="0.2">
      <c r="A405" s="50">
        <v>404</v>
      </c>
      <c r="B405" s="54" t="s">
        <v>2560</v>
      </c>
      <c r="C405" s="50" t="s">
        <v>1996</v>
      </c>
      <c r="D405" s="50" t="s">
        <v>1996</v>
      </c>
      <c r="E405" s="50" t="s">
        <v>1996</v>
      </c>
      <c r="F405" s="50" t="s">
        <v>691</v>
      </c>
    </row>
    <row r="406" spans="1:6" x14ac:dyDescent="0.2">
      <c r="A406" s="50">
        <v>405</v>
      </c>
      <c r="B406" s="54" t="s">
        <v>2561</v>
      </c>
      <c r="C406" s="50" t="s">
        <v>2022</v>
      </c>
      <c r="D406" s="50" t="s">
        <v>2022</v>
      </c>
      <c r="E406" s="50" t="s">
        <v>2022</v>
      </c>
      <c r="F406" s="50" t="s">
        <v>691</v>
      </c>
    </row>
    <row r="407" spans="1:6" x14ac:dyDescent="0.2">
      <c r="A407" s="50">
        <v>406</v>
      </c>
      <c r="B407" s="54" t="s">
        <v>2562</v>
      </c>
      <c r="C407" s="50" t="s">
        <v>1764</v>
      </c>
      <c r="D407" s="50" t="s">
        <v>1858</v>
      </c>
      <c r="E407" s="50" t="s">
        <v>1764</v>
      </c>
      <c r="F407" s="50" t="s">
        <v>691</v>
      </c>
    </row>
    <row r="408" spans="1:6" x14ac:dyDescent="0.2">
      <c r="A408" s="50">
        <v>407</v>
      </c>
      <c r="B408" s="54" t="s">
        <v>473</v>
      </c>
      <c r="C408" s="50" t="s">
        <v>350</v>
      </c>
      <c r="D408" s="50" t="s">
        <v>472</v>
      </c>
      <c r="E408" s="50" t="s">
        <v>350</v>
      </c>
      <c r="F408" s="50" t="s">
        <v>691</v>
      </c>
    </row>
    <row r="409" spans="1:6" x14ac:dyDescent="0.2">
      <c r="A409" s="50">
        <v>408</v>
      </c>
      <c r="B409" s="54" t="s">
        <v>2563</v>
      </c>
      <c r="C409" s="50" t="s">
        <v>1982</v>
      </c>
      <c r="D409" s="50" t="s">
        <v>1982</v>
      </c>
      <c r="E409" s="50" t="s">
        <v>1982</v>
      </c>
      <c r="F409" s="50" t="s">
        <v>691</v>
      </c>
    </row>
    <row r="410" spans="1:6" x14ac:dyDescent="0.2">
      <c r="A410" s="50">
        <v>409</v>
      </c>
      <c r="B410" s="54" t="s">
        <v>1676</v>
      </c>
      <c r="C410" s="50" t="s">
        <v>1765</v>
      </c>
      <c r="D410" s="50" t="s">
        <v>1859</v>
      </c>
      <c r="E410" s="50" t="s">
        <v>1765</v>
      </c>
      <c r="F410" s="50" t="s">
        <v>691</v>
      </c>
    </row>
    <row r="411" spans="1:6" x14ac:dyDescent="0.2">
      <c r="A411" s="50">
        <v>410</v>
      </c>
      <c r="B411" s="54" t="s">
        <v>2564</v>
      </c>
      <c r="C411" s="50" t="s">
        <v>1938</v>
      </c>
      <c r="D411" s="50" t="s">
        <v>1938</v>
      </c>
      <c r="E411" s="50" t="s">
        <v>1938</v>
      </c>
      <c r="F411" s="50" t="s">
        <v>691</v>
      </c>
    </row>
    <row r="412" spans="1:6" x14ac:dyDescent="0.2">
      <c r="A412" s="50">
        <v>411</v>
      </c>
      <c r="B412" s="54" t="s">
        <v>2565</v>
      </c>
      <c r="C412" s="50" t="s">
        <v>2007</v>
      </c>
      <c r="D412" s="50" t="s">
        <v>2007</v>
      </c>
      <c r="E412" s="50" t="s">
        <v>2007</v>
      </c>
      <c r="F412" s="50" t="s">
        <v>691</v>
      </c>
    </row>
    <row r="413" spans="1:6" x14ac:dyDescent="0.2">
      <c r="A413" s="50">
        <v>412</v>
      </c>
      <c r="B413" s="54" t="s">
        <v>1677</v>
      </c>
      <c r="C413" s="50" t="s">
        <v>1766</v>
      </c>
      <c r="D413" s="50" t="s">
        <v>1860</v>
      </c>
      <c r="E413" s="50" t="s">
        <v>1766</v>
      </c>
      <c r="F413" s="50" t="s">
        <v>691</v>
      </c>
    </row>
    <row r="414" spans="1:6" x14ac:dyDescent="0.2">
      <c r="A414" s="50">
        <v>413</v>
      </c>
      <c r="B414" s="54">
        <v>98473</v>
      </c>
      <c r="C414" s="50" t="s">
        <v>1767</v>
      </c>
      <c r="D414" s="50" t="s">
        <v>1861</v>
      </c>
      <c r="E414" s="50" t="s">
        <v>1767</v>
      </c>
      <c r="F414" s="50" t="s">
        <v>691</v>
      </c>
    </row>
    <row r="415" spans="1:6" x14ac:dyDescent="0.2">
      <c r="A415" s="50">
        <v>414</v>
      </c>
      <c r="B415" s="54" t="s">
        <v>506</v>
      </c>
      <c r="C415" s="50" t="s">
        <v>367</v>
      </c>
      <c r="D415" s="50" t="s">
        <v>392</v>
      </c>
      <c r="E415" s="50" t="s">
        <v>367</v>
      </c>
      <c r="F415" s="50" t="s">
        <v>691</v>
      </c>
    </row>
    <row r="416" spans="1:6" x14ac:dyDescent="0.2">
      <c r="A416" s="50">
        <v>415</v>
      </c>
      <c r="B416" s="54" t="s">
        <v>1678</v>
      </c>
      <c r="C416" s="50" t="s">
        <v>1768</v>
      </c>
      <c r="D416" s="50" t="s">
        <v>1862</v>
      </c>
      <c r="E416" s="50" t="s">
        <v>1768</v>
      </c>
      <c r="F416" s="50" t="s">
        <v>691</v>
      </c>
    </row>
    <row r="417" spans="1:6" x14ac:dyDescent="0.2">
      <c r="A417" s="50">
        <v>416</v>
      </c>
      <c r="B417" s="54" t="s">
        <v>2566</v>
      </c>
      <c r="C417" s="50" t="s">
        <v>680</v>
      </c>
      <c r="D417" s="50" t="s">
        <v>680</v>
      </c>
      <c r="E417" s="50" t="s">
        <v>680</v>
      </c>
      <c r="F417" s="50" t="s">
        <v>691</v>
      </c>
    </row>
    <row r="418" spans="1:6" x14ac:dyDescent="0.2">
      <c r="A418" s="50">
        <v>417</v>
      </c>
      <c r="B418" s="54" t="s">
        <v>528</v>
      </c>
      <c r="C418" s="50" t="s">
        <v>379</v>
      </c>
      <c r="D418" s="50" t="s">
        <v>680</v>
      </c>
      <c r="E418" s="50" t="s">
        <v>379</v>
      </c>
      <c r="F418" s="50" t="s">
        <v>691</v>
      </c>
    </row>
    <row r="419" spans="1:6" x14ac:dyDescent="0.2">
      <c r="A419" s="50">
        <v>418</v>
      </c>
      <c r="B419" s="54" t="s">
        <v>2008</v>
      </c>
      <c r="C419" s="50" t="s">
        <v>2009</v>
      </c>
      <c r="D419" s="50" t="s">
        <v>2009</v>
      </c>
      <c r="E419" s="50" t="s">
        <v>2009</v>
      </c>
      <c r="F419" s="50" t="s">
        <v>691</v>
      </c>
    </row>
    <row r="420" spans="1:6" x14ac:dyDescent="0.2">
      <c r="A420" s="50">
        <v>419</v>
      </c>
      <c r="B420" s="54" t="s">
        <v>509</v>
      </c>
      <c r="C420" s="50" t="s">
        <v>368</v>
      </c>
      <c r="D420" s="50" t="s">
        <v>673</v>
      </c>
      <c r="E420" s="50" t="s">
        <v>368</v>
      </c>
      <c r="F420" s="50" t="s">
        <v>691</v>
      </c>
    </row>
    <row r="421" spans="1:6" x14ac:dyDescent="0.2">
      <c r="A421" s="50">
        <v>420</v>
      </c>
      <c r="B421" s="54" t="s">
        <v>1679</v>
      </c>
      <c r="C421" s="50" t="s">
        <v>1769</v>
      </c>
      <c r="D421" s="50" t="s">
        <v>1863</v>
      </c>
      <c r="E421" s="50" t="s">
        <v>1769</v>
      </c>
      <c r="F421" s="50" t="s">
        <v>691</v>
      </c>
    </row>
    <row r="422" spans="1:6" x14ac:dyDescent="0.2">
      <c r="A422" s="50">
        <v>421</v>
      </c>
      <c r="B422" s="54" t="s">
        <v>2567</v>
      </c>
      <c r="C422" s="50" t="s">
        <v>1999</v>
      </c>
      <c r="D422" s="50" t="s">
        <v>1999</v>
      </c>
      <c r="E422" s="50" t="s">
        <v>1999</v>
      </c>
      <c r="F422" s="50" t="s">
        <v>691</v>
      </c>
    </row>
    <row r="423" spans="1:6" x14ac:dyDescent="0.2">
      <c r="A423" s="50">
        <v>422</v>
      </c>
      <c r="B423" s="54" t="s">
        <v>1533</v>
      </c>
      <c r="C423" s="50" t="s">
        <v>1535</v>
      </c>
      <c r="D423" s="50" t="s">
        <v>1534</v>
      </c>
      <c r="E423" s="50" t="s">
        <v>1535</v>
      </c>
      <c r="F423" s="50" t="s">
        <v>691</v>
      </c>
    </row>
    <row r="424" spans="1:6" x14ac:dyDescent="0.2">
      <c r="A424" s="50">
        <v>423</v>
      </c>
      <c r="B424" s="54" t="s">
        <v>492</v>
      </c>
      <c r="C424" s="50" t="s">
        <v>2366</v>
      </c>
      <c r="D424" s="50" t="s">
        <v>2367</v>
      </c>
      <c r="E424" s="50" t="s">
        <v>2366</v>
      </c>
      <c r="F424" s="50" t="s">
        <v>691</v>
      </c>
    </row>
    <row r="425" spans="1:6" x14ac:dyDescent="0.2">
      <c r="A425" s="50">
        <v>424</v>
      </c>
      <c r="B425" s="54" t="s">
        <v>2568</v>
      </c>
      <c r="C425" s="50" t="s">
        <v>669</v>
      </c>
      <c r="D425" s="50" t="s">
        <v>669</v>
      </c>
      <c r="E425" s="50" t="s">
        <v>669</v>
      </c>
      <c r="F425" s="50" t="s">
        <v>691</v>
      </c>
    </row>
    <row r="426" spans="1:6" x14ac:dyDescent="0.2">
      <c r="A426" s="50">
        <v>425</v>
      </c>
      <c r="B426" s="54" t="s">
        <v>480</v>
      </c>
      <c r="C426" s="50" t="s">
        <v>355</v>
      </c>
      <c r="D426" s="50" t="s">
        <v>669</v>
      </c>
      <c r="E426" s="50" t="s">
        <v>355</v>
      </c>
      <c r="F426" s="50" t="s">
        <v>691</v>
      </c>
    </row>
    <row r="427" spans="1:6" x14ac:dyDescent="0.2">
      <c r="A427" s="50">
        <v>426</v>
      </c>
      <c r="B427" s="54" t="s">
        <v>503</v>
      </c>
      <c r="C427" s="50" t="s">
        <v>2368</v>
      </c>
      <c r="D427" s="50" t="s">
        <v>2369</v>
      </c>
      <c r="E427" s="50" t="s">
        <v>2368</v>
      </c>
      <c r="F427" s="50" t="s">
        <v>691</v>
      </c>
    </row>
    <row r="428" spans="1:6" x14ac:dyDescent="0.2">
      <c r="A428" s="50">
        <v>427</v>
      </c>
      <c r="B428" s="54" t="s">
        <v>463</v>
      </c>
      <c r="C428" s="50" t="s">
        <v>347</v>
      </c>
      <c r="D428" s="50" t="s">
        <v>663</v>
      </c>
      <c r="E428" s="50" t="s">
        <v>347</v>
      </c>
      <c r="F428" s="50" t="s">
        <v>691</v>
      </c>
    </row>
    <row r="429" spans="1:6" x14ac:dyDescent="0.2">
      <c r="A429" s="50">
        <v>428</v>
      </c>
      <c r="B429" s="54" t="s">
        <v>2569</v>
      </c>
      <c r="C429" s="50" t="s">
        <v>2001</v>
      </c>
      <c r="D429" s="50" t="s">
        <v>2001</v>
      </c>
      <c r="E429" s="50" t="s">
        <v>2001</v>
      </c>
      <c r="F429" s="50" t="s">
        <v>691</v>
      </c>
    </row>
    <row r="430" spans="1:6" x14ac:dyDescent="0.2">
      <c r="A430" s="50">
        <v>429</v>
      </c>
      <c r="B430" s="54" t="s">
        <v>593</v>
      </c>
      <c r="C430" s="50" t="s">
        <v>312</v>
      </c>
      <c r="D430" s="50" t="s">
        <v>642</v>
      </c>
      <c r="E430" s="50" t="s">
        <v>312</v>
      </c>
      <c r="F430" s="50" t="s">
        <v>691</v>
      </c>
    </row>
    <row r="431" spans="1:6" x14ac:dyDescent="0.2">
      <c r="A431" s="50">
        <v>430</v>
      </c>
      <c r="B431" s="54" t="s">
        <v>2570</v>
      </c>
      <c r="C431" s="50" t="s">
        <v>1770</v>
      </c>
      <c r="D431" s="50" t="s">
        <v>1864</v>
      </c>
      <c r="E431" s="50" t="s">
        <v>1770</v>
      </c>
      <c r="F431" s="50" t="s">
        <v>691</v>
      </c>
    </row>
    <row r="432" spans="1:6" x14ac:dyDescent="0.2">
      <c r="A432" s="50">
        <v>431</v>
      </c>
      <c r="B432" s="54" t="s">
        <v>2571</v>
      </c>
      <c r="C432" s="50" t="s">
        <v>2021</v>
      </c>
      <c r="D432" s="50" t="s">
        <v>2021</v>
      </c>
      <c r="E432" s="50" t="s">
        <v>2021</v>
      </c>
      <c r="F432" s="50" t="s">
        <v>691</v>
      </c>
    </row>
    <row r="433" spans="1:6" x14ac:dyDescent="0.2">
      <c r="A433" s="50">
        <v>432</v>
      </c>
      <c r="B433" s="54" t="s">
        <v>482</v>
      </c>
      <c r="C433" s="50" t="s">
        <v>356</v>
      </c>
      <c r="D433" s="50" t="s">
        <v>481</v>
      </c>
      <c r="E433" s="50" t="s">
        <v>356</v>
      </c>
      <c r="F433" s="50" t="s">
        <v>691</v>
      </c>
    </row>
    <row r="434" spans="1:6" x14ac:dyDescent="0.2">
      <c r="A434" s="50">
        <v>433</v>
      </c>
      <c r="B434" s="54" t="s">
        <v>428</v>
      </c>
      <c r="C434" s="50" t="s">
        <v>328</v>
      </c>
      <c r="D434" s="50" t="s">
        <v>209</v>
      </c>
      <c r="E434" s="50" t="s">
        <v>328</v>
      </c>
      <c r="F434" s="50" t="s">
        <v>691</v>
      </c>
    </row>
    <row r="435" spans="1:6" x14ac:dyDescent="0.2">
      <c r="A435" s="50">
        <v>434</v>
      </c>
      <c r="B435" s="54" t="s">
        <v>514</v>
      </c>
      <c r="C435" s="50" t="s">
        <v>371</v>
      </c>
      <c r="D435" s="50" t="s">
        <v>675</v>
      </c>
      <c r="E435" s="50" t="s">
        <v>371</v>
      </c>
      <c r="F435" s="50" t="s">
        <v>691</v>
      </c>
    </row>
    <row r="436" spans="1:6" x14ac:dyDescent="0.2">
      <c r="A436" s="50">
        <v>435</v>
      </c>
      <c r="B436" s="54" t="s">
        <v>592</v>
      </c>
      <c r="C436" s="50" t="s">
        <v>311</v>
      </c>
      <c r="D436" s="50" t="s">
        <v>641</v>
      </c>
      <c r="E436" s="50" t="s">
        <v>311</v>
      </c>
      <c r="F436" s="50" t="s">
        <v>691</v>
      </c>
    </row>
    <row r="437" spans="1:6" x14ac:dyDescent="0.2">
      <c r="A437" s="50">
        <v>436</v>
      </c>
      <c r="B437" s="54" t="s">
        <v>1680</v>
      </c>
      <c r="C437" s="50" t="s">
        <v>1771</v>
      </c>
      <c r="D437" s="50" t="s">
        <v>1865</v>
      </c>
      <c r="E437" s="50" t="s">
        <v>1771</v>
      </c>
      <c r="F437" s="50" t="s">
        <v>691</v>
      </c>
    </row>
    <row r="438" spans="1:6" x14ac:dyDescent="0.2">
      <c r="A438" s="50">
        <v>437</v>
      </c>
      <c r="B438" s="54" t="s">
        <v>485</v>
      </c>
      <c r="C438" s="50" t="s">
        <v>358</v>
      </c>
      <c r="D438" s="50" t="s">
        <v>398</v>
      </c>
      <c r="E438" s="50" t="s">
        <v>358</v>
      </c>
      <c r="F438" s="50" t="s">
        <v>691</v>
      </c>
    </row>
    <row r="439" spans="1:6" x14ac:dyDescent="0.2">
      <c r="A439" s="50">
        <v>438</v>
      </c>
      <c r="B439" s="54" t="s">
        <v>170</v>
      </c>
      <c r="C439" s="50" t="s">
        <v>1997</v>
      </c>
      <c r="D439" s="50" t="s">
        <v>1997</v>
      </c>
      <c r="E439" s="50" t="s">
        <v>1997</v>
      </c>
      <c r="F439" s="50" t="s">
        <v>691</v>
      </c>
    </row>
    <row r="440" spans="1:6" x14ac:dyDescent="0.2">
      <c r="A440" s="50">
        <v>439</v>
      </c>
      <c r="B440" s="54" t="s">
        <v>491</v>
      </c>
      <c r="C440" s="50" t="s">
        <v>361</v>
      </c>
      <c r="D440" s="50" t="s">
        <v>210</v>
      </c>
      <c r="E440" s="50" t="s">
        <v>361</v>
      </c>
      <c r="F440" s="50" t="s">
        <v>691</v>
      </c>
    </row>
    <row r="441" spans="1:6" x14ac:dyDescent="0.2">
      <c r="A441" s="50">
        <v>440</v>
      </c>
      <c r="B441" s="54" t="s">
        <v>2572</v>
      </c>
      <c r="C441" s="50" t="s">
        <v>926</v>
      </c>
      <c r="D441" s="50" t="s">
        <v>926</v>
      </c>
      <c r="E441" s="50" t="s">
        <v>926</v>
      </c>
      <c r="F441" s="50" t="s">
        <v>691</v>
      </c>
    </row>
    <row r="442" spans="1:6" x14ac:dyDescent="0.2">
      <c r="A442" s="50">
        <v>441</v>
      </c>
      <c r="B442" s="54" t="s">
        <v>1955</v>
      </c>
      <c r="C442" s="50" t="s">
        <v>1956</v>
      </c>
      <c r="D442" s="50" t="s">
        <v>1956</v>
      </c>
      <c r="E442" s="50" t="s">
        <v>1956</v>
      </c>
      <c r="F442" s="50" t="s">
        <v>691</v>
      </c>
    </row>
    <row r="443" spans="1:6" x14ac:dyDescent="0.2">
      <c r="A443" s="50">
        <v>442</v>
      </c>
      <c r="B443" s="54" t="s">
        <v>453</v>
      </c>
      <c r="C443" s="50" t="s">
        <v>342</v>
      </c>
      <c r="D443" s="50" t="s">
        <v>660</v>
      </c>
      <c r="E443" s="50" t="s">
        <v>342</v>
      </c>
      <c r="F443" s="50" t="s">
        <v>691</v>
      </c>
    </row>
    <row r="444" spans="1:6" x14ac:dyDescent="0.2">
      <c r="A444" s="50">
        <v>443</v>
      </c>
      <c r="B444" s="54" t="s">
        <v>2573</v>
      </c>
      <c r="C444" s="50" t="s">
        <v>174</v>
      </c>
      <c r="D444" s="50" t="s">
        <v>174</v>
      </c>
      <c r="E444" s="50" t="s">
        <v>174</v>
      </c>
      <c r="F444" s="50" t="s">
        <v>691</v>
      </c>
    </row>
    <row r="445" spans="1:6" x14ac:dyDescent="0.2">
      <c r="A445" s="50">
        <v>444</v>
      </c>
      <c r="B445" s="54" t="s">
        <v>479</v>
      </c>
      <c r="C445" s="50" t="s">
        <v>354</v>
      </c>
      <c r="D445" s="50" t="s">
        <v>668</v>
      </c>
      <c r="E445" s="50" t="s">
        <v>354</v>
      </c>
      <c r="F445" s="50" t="s">
        <v>691</v>
      </c>
    </row>
    <row r="446" spans="1:6" x14ac:dyDescent="0.2">
      <c r="A446" s="50">
        <v>445</v>
      </c>
      <c r="B446" s="54">
        <v>11372</v>
      </c>
      <c r="C446" s="50" t="s">
        <v>1772</v>
      </c>
      <c r="D446" s="50" t="s">
        <v>1866</v>
      </c>
      <c r="E446" s="50" t="s">
        <v>1772</v>
      </c>
      <c r="F446" s="50" t="s">
        <v>691</v>
      </c>
    </row>
    <row r="447" spans="1:6" x14ac:dyDescent="0.2">
      <c r="A447" s="50">
        <v>446</v>
      </c>
      <c r="B447" s="54" t="s">
        <v>2574</v>
      </c>
      <c r="C447" s="50" t="s">
        <v>1949</v>
      </c>
      <c r="D447" s="50" t="s">
        <v>1949</v>
      </c>
      <c r="E447" s="50" t="s">
        <v>1949</v>
      </c>
      <c r="F447" s="50" t="s">
        <v>691</v>
      </c>
    </row>
    <row r="448" spans="1:6" x14ac:dyDescent="0.2">
      <c r="A448" s="50">
        <v>447</v>
      </c>
      <c r="B448" s="54" t="s">
        <v>2575</v>
      </c>
      <c r="C448" s="50" t="s">
        <v>1963</v>
      </c>
      <c r="D448" s="50" t="s">
        <v>1963</v>
      </c>
      <c r="E448" s="50" t="s">
        <v>1963</v>
      </c>
      <c r="F448" s="50" t="s">
        <v>691</v>
      </c>
    </row>
    <row r="449" spans="1:6" x14ac:dyDescent="0.2">
      <c r="A449" s="50">
        <v>448</v>
      </c>
      <c r="B449" s="54" t="s">
        <v>2576</v>
      </c>
      <c r="C449" s="50" t="s">
        <v>640</v>
      </c>
      <c r="D449" s="50" t="s">
        <v>640</v>
      </c>
      <c r="E449" s="50" t="s">
        <v>640</v>
      </c>
      <c r="F449" s="50" t="s">
        <v>691</v>
      </c>
    </row>
    <row r="450" spans="1:6" x14ac:dyDescent="0.2">
      <c r="A450" s="50">
        <v>449</v>
      </c>
      <c r="B450" s="54" t="s">
        <v>591</v>
      </c>
      <c r="C450" s="50" t="s">
        <v>310</v>
      </c>
      <c r="D450" s="50" t="s">
        <v>640</v>
      </c>
      <c r="E450" s="50" t="s">
        <v>310</v>
      </c>
      <c r="F450" s="50" t="s">
        <v>691</v>
      </c>
    </row>
    <row r="451" spans="1:6" x14ac:dyDescent="0.2">
      <c r="A451" s="50">
        <v>450</v>
      </c>
      <c r="B451" s="54" t="s">
        <v>2577</v>
      </c>
      <c r="C451" s="50" t="s">
        <v>1773</v>
      </c>
      <c r="D451" s="50" t="s">
        <v>1867</v>
      </c>
      <c r="E451" s="50" t="s">
        <v>1773</v>
      </c>
      <c r="F451" s="50" t="s">
        <v>691</v>
      </c>
    </row>
    <row r="452" spans="1:6" x14ac:dyDescent="0.2">
      <c r="A452" s="50">
        <v>451</v>
      </c>
      <c r="B452" s="54" t="s">
        <v>2578</v>
      </c>
      <c r="C452" s="50" t="s">
        <v>1774</v>
      </c>
      <c r="D452" s="50" t="s">
        <v>1868</v>
      </c>
      <c r="E452" s="50" t="s">
        <v>1774</v>
      </c>
      <c r="F452" s="50" t="s">
        <v>691</v>
      </c>
    </row>
    <row r="453" spans="1:6" x14ac:dyDescent="0.2">
      <c r="A453" s="50">
        <v>452</v>
      </c>
      <c r="B453" s="54" t="s">
        <v>2579</v>
      </c>
      <c r="C453" s="50" t="s">
        <v>1775</v>
      </c>
      <c r="D453" s="50" t="s">
        <v>1869</v>
      </c>
      <c r="E453" s="50" t="s">
        <v>1775</v>
      </c>
      <c r="F453" s="50" t="s">
        <v>691</v>
      </c>
    </row>
    <row r="454" spans="1:6" x14ac:dyDescent="0.2">
      <c r="A454" s="50">
        <v>453</v>
      </c>
      <c r="B454" s="54" t="s">
        <v>417</v>
      </c>
      <c r="C454" s="50" t="s">
        <v>2315</v>
      </c>
      <c r="D454" s="50" t="s">
        <v>2316</v>
      </c>
      <c r="E454" s="50" t="s">
        <v>2315</v>
      </c>
      <c r="F454" s="50" t="s">
        <v>691</v>
      </c>
    </row>
    <row r="455" spans="1:6" x14ac:dyDescent="0.2">
      <c r="A455" s="50">
        <v>454</v>
      </c>
      <c r="B455" s="54" t="s">
        <v>419</v>
      </c>
      <c r="C455" s="50" t="s">
        <v>2317</v>
      </c>
      <c r="D455" s="50" t="s">
        <v>2318</v>
      </c>
      <c r="E455" s="50" t="s">
        <v>2317</v>
      </c>
      <c r="F455" s="50" t="s">
        <v>691</v>
      </c>
    </row>
    <row r="456" spans="1:6" x14ac:dyDescent="0.2">
      <c r="A456" s="50">
        <v>455</v>
      </c>
      <c r="B456" s="50" t="s">
        <v>401</v>
      </c>
      <c r="C456" s="50" t="s">
        <v>2319</v>
      </c>
      <c r="D456" s="50" t="s">
        <v>2320</v>
      </c>
      <c r="E456" s="50" t="s">
        <v>2319</v>
      </c>
      <c r="F456" s="50" t="s">
        <v>691</v>
      </c>
    </row>
    <row r="457" spans="1:6" x14ac:dyDescent="0.2">
      <c r="A457" s="50">
        <v>456</v>
      </c>
      <c r="B457" s="50" t="s">
        <v>402</v>
      </c>
      <c r="C457" s="50" t="s">
        <v>2321</v>
      </c>
      <c r="D457" s="50" t="s">
        <v>2322</v>
      </c>
      <c r="E457" s="50" t="s">
        <v>2321</v>
      </c>
      <c r="F457" s="50" t="s">
        <v>691</v>
      </c>
    </row>
    <row r="458" spans="1:6" x14ac:dyDescent="0.2">
      <c r="A458" s="50">
        <v>457</v>
      </c>
      <c r="B458" s="50" t="s">
        <v>403</v>
      </c>
      <c r="C458" s="50" t="s">
        <v>2323</v>
      </c>
      <c r="D458" s="50" t="s">
        <v>2324</v>
      </c>
      <c r="E458" s="50" t="s">
        <v>2323</v>
      </c>
      <c r="F458" s="50" t="s">
        <v>691</v>
      </c>
    </row>
    <row r="459" spans="1:6" x14ac:dyDescent="0.2">
      <c r="A459" s="50">
        <v>458</v>
      </c>
      <c r="B459" s="54" t="s">
        <v>2580</v>
      </c>
      <c r="C459" s="50" t="s">
        <v>1976</v>
      </c>
      <c r="D459" s="50" t="s">
        <v>1976</v>
      </c>
      <c r="E459" s="50" t="s">
        <v>1976</v>
      </c>
      <c r="F459" s="50" t="s">
        <v>691</v>
      </c>
    </row>
    <row r="460" spans="1:6" x14ac:dyDescent="0.2">
      <c r="A460" s="50">
        <v>459</v>
      </c>
      <c r="B460" s="54" t="s">
        <v>418</v>
      </c>
      <c r="C460" s="50" t="s">
        <v>2325</v>
      </c>
      <c r="D460" s="50" t="s">
        <v>2326</v>
      </c>
      <c r="E460" s="50" t="s">
        <v>2325</v>
      </c>
      <c r="F460" s="50" t="s">
        <v>691</v>
      </c>
    </row>
    <row r="461" spans="1:6" x14ac:dyDescent="0.2">
      <c r="A461" s="50">
        <v>460</v>
      </c>
      <c r="B461" s="54" t="s">
        <v>2581</v>
      </c>
      <c r="C461" s="50" t="s">
        <v>1950</v>
      </c>
      <c r="D461" s="50" t="s">
        <v>1950</v>
      </c>
      <c r="E461" s="50" t="s">
        <v>1950</v>
      </c>
      <c r="F461" s="50" t="s">
        <v>691</v>
      </c>
    </row>
    <row r="462" spans="1:6" x14ac:dyDescent="0.2">
      <c r="A462" s="50">
        <v>461</v>
      </c>
      <c r="B462" s="54" t="s">
        <v>2582</v>
      </c>
      <c r="C462" s="50" t="s">
        <v>1776</v>
      </c>
      <c r="D462" s="50" t="s">
        <v>1870</v>
      </c>
      <c r="E462" s="50" t="s">
        <v>1776</v>
      </c>
      <c r="F462" s="50" t="s">
        <v>691</v>
      </c>
    </row>
    <row r="463" spans="1:6" x14ac:dyDescent="0.2">
      <c r="A463" s="50">
        <v>462</v>
      </c>
      <c r="B463" s="54" t="s">
        <v>2598</v>
      </c>
      <c r="C463" s="50" t="s">
        <v>2598</v>
      </c>
      <c r="D463" s="50" t="s">
        <v>2598</v>
      </c>
      <c r="E463" s="50" t="s">
        <v>2598</v>
      </c>
      <c r="F463" s="50" t="s">
        <v>691</v>
      </c>
    </row>
    <row r="464" spans="1:6" x14ac:dyDescent="0.2">
      <c r="A464" s="50">
        <v>463</v>
      </c>
      <c r="B464" s="54" t="s">
        <v>2583</v>
      </c>
      <c r="C464" s="50" t="s">
        <v>1913</v>
      </c>
      <c r="D464" s="50" t="s">
        <v>1913</v>
      </c>
      <c r="E464" s="50" t="s">
        <v>1913</v>
      </c>
      <c r="F464" s="50" t="s">
        <v>691</v>
      </c>
    </row>
    <row r="465" spans="1:6" x14ac:dyDescent="0.2">
      <c r="A465" s="50">
        <v>464</v>
      </c>
      <c r="B465" s="54" t="s">
        <v>608</v>
      </c>
      <c r="C465" s="50" t="s">
        <v>286</v>
      </c>
      <c r="D465" s="50" t="s">
        <v>407</v>
      </c>
      <c r="E465" s="50" t="s">
        <v>286</v>
      </c>
      <c r="F465" s="50" t="s">
        <v>691</v>
      </c>
    </row>
    <row r="466" spans="1:6" x14ac:dyDescent="0.2">
      <c r="A466" s="50">
        <v>465</v>
      </c>
      <c r="B466" s="54" t="s">
        <v>576</v>
      </c>
      <c r="C466" s="50" t="s">
        <v>287</v>
      </c>
      <c r="D466" s="50" t="s">
        <v>625</v>
      </c>
      <c r="E466" s="50" t="s">
        <v>287</v>
      </c>
      <c r="F466" s="50" t="s">
        <v>691</v>
      </c>
    </row>
    <row r="467" spans="1:6" x14ac:dyDescent="0.2">
      <c r="A467" s="50">
        <v>466</v>
      </c>
      <c r="B467" s="54" t="s">
        <v>437</v>
      </c>
      <c r="C467" s="50" t="s">
        <v>2390</v>
      </c>
      <c r="D467" s="50" t="s">
        <v>2391</v>
      </c>
      <c r="E467" s="50" t="s">
        <v>2390</v>
      </c>
      <c r="F467" s="50" t="s">
        <v>691</v>
      </c>
    </row>
    <row r="468" spans="1:6" x14ac:dyDescent="0.2">
      <c r="A468" s="50">
        <v>467</v>
      </c>
      <c r="B468" s="54">
        <v>17778</v>
      </c>
      <c r="C468" s="50" t="s">
        <v>1777</v>
      </c>
      <c r="D468" s="50" t="s">
        <v>1871</v>
      </c>
      <c r="E468" s="50" t="s">
        <v>1777</v>
      </c>
      <c r="F468" s="50" t="s">
        <v>691</v>
      </c>
    </row>
    <row r="469" spans="1:6" x14ac:dyDescent="0.2">
      <c r="A469" s="50">
        <v>468</v>
      </c>
      <c r="B469" s="54" t="s">
        <v>532</v>
      </c>
      <c r="C469" s="50" t="s">
        <v>2392</v>
      </c>
      <c r="D469" s="50" t="s">
        <v>2393</v>
      </c>
      <c r="E469" s="50" t="s">
        <v>2392</v>
      </c>
      <c r="F469" s="50" t="s">
        <v>691</v>
      </c>
    </row>
    <row r="470" spans="1:6" x14ac:dyDescent="0.2">
      <c r="A470" s="50">
        <v>469</v>
      </c>
      <c r="B470" s="54" t="s">
        <v>1681</v>
      </c>
      <c r="C470" s="50" t="s">
        <v>1778</v>
      </c>
      <c r="D470" s="50" t="s">
        <v>1872</v>
      </c>
      <c r="E470" s="50" t="s">
        <v>1778</v>
      </c>
      <c r="F470" s="50" t="s">
        <v>691</v>
      </c>
    </row>
    <row r="471" spans="1:6" x14ac:dyDescent="0.2">
      <c r="A471" s="50">
        <v>470</v>
      </c>
      <c r="B471" s="54" t="s">
        <v>448</v>
      </c>
      <c r="C471" s="50" t="s">
        <v>339</v>
      </c>
      <c r="D471" s="50" t="s">
        <v>447</v>
      </c>
      <c r="E471" s="50" t="s">
        <v>339</v>
      </c>
      <c r="F471" s="50" t="s">
        <v>691</v>
      </c>
    </row>
    <row r="472" spans="1:6" x14ac:dyDescent="0.2">
      <c r="A472" s="50">
        <v>471</v>
      </c>
      <c r="B472" s="54" t="s">
        <v>470</v>
      </c>
      <c r="C472" s="50" t="s">
        <v>349</v>
      </c>
      <c r="D472" s="50" t="s">
        <v>664</v>
      </c>
      <c r="E472" s="50" t="s">
        <v>349</v>
      </c>
      <c r="F472" s="50" t="s">
        <v>691</v>
      </c>
    </row>
    <row r="473" spans="1:6" x14ac:dyDescent="0.2">
      <c r="A473" s="50">
        <v>472</v>
      </c>
      <c r="B473" s="54" t="s">
        <v>454</v>
      </c>
      <c r="C473" s="50" t="s">
        <v>343</v>
      </c>
      <c r="D473" s="50" t="s">
        <v>661</v>
      </c>
      <c r="E473" s="50" t="s">
        <v>343</v>
      </c>
      <c r="F473" s="50" t="s">
        <v>691</v>
      </c>
    </row>
    <row r="474" spans="1:6" x14ac:dyDescent="0.2">
      <c r="A474" s="50">
        <v>473</v>
      </c>
      <c r="B474" s="54" t="s">
        <v>2584</v>
      </c>
      <c r="C474" s="50" t="s">
        <v>662</v>
      </c>
      <c r="D474" s="50" t="s">
        <v>662</v>
      </c>
      <c r="E474" s="50" t="s">
        <v>662</v>
      </c>
      <c r="F474" s="50" t="s">
        <v>691</v>
      </c>
    </row>
    <row r="475" spans="1:6" x14ac:dyDescent="0.2">
      <c r="A475" s="50">
        <v>474</v>
      </c>
      <c r="B475" s="54" t="s">
        <v>458</v>
      </c>
      <c r="C475" s="50" t="s">
        <v>345</v>
      </c>
      <c r="D475" s="50" t="s">
        <v>662</v>
      </c>
      <c r="E475" s="50" t="s">
        <v>345</v>
      </c>
      <c r="F475" s="50" t="s">
        <v>691</v>
      </c>
    </row>
    <row r="476" spans="1:6" x14ac:dyDescent="0.2">
      <c r="A476" s="50">
        <v>475</v>
      </c>
      <c r="B476" s="54" t="s">
        <v>526</v>
      </c>
      <c r="C476" s="50" t="s">
        <v>377</v>
      </c>
      <c r="D476" s="50" t="s">
        <v>678</v>
      </c>
      <c r="E476" s="50" t="s">
        <v>377</v>
      </c>
      <c r="F476" s="50" t="s">
        <v>691</v>
      </c>
    </row>
    <row r="477" spans="1:6" x14ac:dyDescent="0.2">
      <c r="A477" s="50">
        <v>476</v>
      </c>
      <c r="B477" s="54" t="s">
        <v>520</v>
      </c>
      <c r="C477" s="50" t="s">
        <v>374</v>
      </c>
      <c r="D477" s="50" t="s">
        <v>676</v>
      </c>
      <c r="E477" s="50" t="s">
        <v>374</v>
      </c>
      <c r="F477" s="50" t="s">
        <v>691</v>
      </c>
    </row>
    <row r="478" spans="1:6" x14ac:dyDescent="0.2">
      <c r="A478" s="50">
        <v>477</v>
      </c>
      <c r="B478" s="54" t="s">
        <v>531</v>
      </c>
      <c r="C478" s="50" t="s">
        <v>380</v>
      </c>
      <c r="D478" s="50" t="s">
        <v>530</v>
      </c>
      <c r="E478" s="50" t="s">
        <v>380</v>
      </c>
      <c r="F478" s="50" t="s">
        <v>691</v>
      </c>
    </row>
    <row r="479" spans="1:6" x14ac:dyDescent="0.2">
      <c r="A479" s="50">
        <v>478</v>
      </c>
      <c r="B479" s="54" t="s">
        <v>695</v>
      </c>
      <c r="C479" s="50" t="s">
        <v>696</v>
      </c>
      <c r="D479" s="54" t="s">
        <v>696</v>
      </c>
      <c r="E479" s="50" t="s">
        <v>696</v>
      </c>
      <c r="F479" s="54" t="s">
        <v>691</v>
      </c>
    </row>
    <row r="480" spans="1:6" x14ac:dyDescent="0.2">
      <c r="A480" s="50">
        <v>479</v>
      </c>
      <c r="B480" s="54" t="s">
        <v>1904</v>
      </c>
      <c r="C480" s="50" t="s">
        <v>1905</v>
      </c>
      <c r="D480" s="50" t="s">
        <v>1905</v>
      </c>
      <c r="E480" s="50" t="s">
        <v>1905</v>
      </c>
      <c r="F480" s="50" t="s">
        <v>691</v>
      </c>
    </row>
    <row r="481" spans="1:6" x14ac:dyDescent="0.2">
      <c r="A481" s="50">
        <v>480</v>
      </c>
      <c r="B481" s="54">
        <v>76962</v>
      </c>
      <c r="C481" s="50" t="s">
        <v>1779</v>
      </c>
      <c r="D481" s="50" t="s">
        <v>1873</v>
      </c>
      <c r="E481" s="50" t="s">
        <v>1779</v>
      </c>
      <c r="F481" s="50" t="s">
        <v>691</v>
      </c>
    </row>
    <row r="482" spans="1:6" x14ac:dyDescent="0.2">
      <c r="A482" s="50">
        <v>481</v>
      </c>
      <c r="B482" s="54" t="s">
        <v>466</v>
      </c>
      <c r="C482" s="50" t="s">
        <v>2370</v>
      </c>
      <c r="D482" s="50" t="s">
        <v>2371</v>
      </c>
      <c r="E482" s="50" t="s">
        <v>2370</v>
      </c>
      <c r="F482" s="50" t="s">
        <v>691</v>
      </c>
    </row>
    <row r="483" spans="1:6" x14ac:dyDescent="0.2">
      <c r="A483" s="50">
        <v>482</v>
      </c>
      <c r="B483" s="54" t="s">
        <v>508</v>
      </c>
      <c r="C483" s="50" t="s">
        <v>2372</v>
      </c>
      <c r="D483" s="50" t="s">
        <v>2373</v>
      </c>
      <c r="E483" s="50" t="s">
        <v>2372</v>
      </c>
      <c r="F483" s="50" t="s">
        <v>691</v>
      </c>
    </row>
    <row r="484" spans="1:6" x14ac:dyDescent="0.2">
      <c r="A484" s="50">
        <v>483</v>
      </c>
      <c r="B484" s="54" t="s">
        <v>467</v>
      </c>
      <c r="C484" s="50" t="s">
        <v>2374</v>
      </c>
      <c r="D484" s="50" t="s">
        <v>2375</v>
      </c>
      <c r="E484" s="50" t="s">
        <v>2374</v>
      </c>
      <c r="F484" s="50" t="s">
        <v>691</v>
      </c>
    </row>
    <row r="485" spans="1:6" x14ac:dyDescent="0.2">
      <c r="A485" s="50">
        <v>484</v>
      </c>
      <c r="B485" s="54" t="s">
        <v>529</v>
      </c>
      <c r="C485" s="50" t="s">
        <v>2376</v>
      </c>
      <c r="D485" s="50" t="s">
        <v>2377</v>
      </c>
      <c r="E485" s="50" t="s">
        <v>2376</v>
      </c>
      <c r="F485" s="50" t="s">
        <v>691</v>
      </c>
    </row>
    <row r="486" spans="1:6" x14ac:dyDescent="0.2">
      <c r="A486" s="50">
        <v>485</v>
      </c>
      <c r="B486" s="54" t="s">
        <v>496</v>
      </c>
      <c r="C486" s="50" t="s">
        <v>2378</v>
      </c>
      <c r="D486" s="50" t="s">
        <v>2379</v>
      </c>
      <c r="E486" s="50" t="s">
        <v>2378</v>
      </c>
      <c r="F486" s="50" t="s">
        <v>691</v>
      </c>
    </row>
    <row r="487" spans="1:6" x14ac:dyDescent="0.2">
      <c r="A487" s="50">
        <v>486</v>
      </c>
      <c r="B487" s="54" t="s">
        <v>505</v>
      </c>
      <c r="C487" s="50" t="s">
        <v>2380</v>
      </c>
      <c r="D487" s="50" t="s">
        <v>2381</v>
      </c>
      <c r="E487" s="50" t="s">
        <v>2380</v>
      </c>
      <c r="F487" s="50" t="s">
        <v>691</v>
      </c>
    </row>
  </sheetData>
  <sheetProtection algorithmName="SHA-512" hashValue="FVyeJG6/7VLUH+IN9YajjSh1sYgINVIF+jRhI+5o86aNEQtDFJ2ZybmVpoqwR+cCEPzM/Wmp0WDaVGSXbMK3tA==" saltValue="uBg+EqODM8eTKvlGz3b7Ag==" spinCount="100000" sheet="1" autoFilter="0"/>
  <autoFilter ref="A1:F226" xr:uid="{00000000-0009-0000-0000-000002000000}">
    <sortState xmlns:xlrd2="http://schemas.microsoft.com/office/spreadsheetml/2017/richdata2" ref="A2:F485">
      <sortCondition ref="C1:C226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1"/>
  <sheetViews>
    <sheetView workbookViewId="0">
      <selection activeCell="C7" sqref="C7"/>
    </sheetView>
  </sheetViews>
  <sheetFormatPr defaultColWidth="9.140625" defaultRowHeight="12.75" x14ac:dyDescent="0.2"/>
  <cols>
    <col min="1" max="1" width="11.42578125" customWidth="1"/>
    <col min="2" max="2" width="6.7109375" customWidth="1"/>
    <col min="3" max="3" width="9.42578125" style="23" customWidth="1"/>
    <col min="4" max="4" width="4" style="23" customWidth="1"/>
    <col min="5" max="5" width="22.42578125" style="23" customWidth="1"/>
    <col min="6" max="6" width="6.7109375" customWidth="1"/>
    <col min="7" max="7" width="11.42578125" customWidth="1"/>
    <col min="8" max="8" width="1.140625" customWidth="1"/>
    <col min="9" max="258" width="11.42578125" customWidth="1"/>
  </cols>
  <sheetData>
    <row r="1" spans="1:11" x14ac:dyDescent="0.2">
      <c r="A1" t="s">
        <v>195</v>
      </c>
      <c r="C1" s="23" t="s">
        <v>693</v>
      </c>
      <c r="E1" s="23" t="s">
        <v>694</v>
      </c>
      <c r="G1" s="11" t="s">
        <v>269</v>
      </c>
      <c r="I1" t="s">
        <v>266</v>
      </c>
      <c r="K1" s="11" t="s">
        <v>268</v>
      </c>
    </row>
    <row r="2" spans="1:11" x14ac:dyDescent="0.2">
      <c r="A2">
        <v>18</v>
      </c>
      <c r="C2" s="23" t="s">
        <v>1004</v>
      </c>
      <c r="I2">
        <v>1</v>
      </c>
    </row>
    <row r="3" spans="1:11" x14ac:dyDescent="0.2">
      <c r="A3">
        <v>16</v>
      </c>
      <c r="C3" s="23" t="s">
        <v>1006</v>
      </c>
      <c r="E3" s="23" t="s">
        <v>691</v>
      </c>
      <c r="G3" s="12" t="s">
        <v>691</v>
      </c>
      <c r="I3">
        <v>2</v>
      </c>
      <c r="K3" t="s">
        <v>270</v>
      </c>
    </row>
    <row r="4" spans="1:11" x14ac:dyDescent="0.2">
      <c r="A4">
        <v>10</v>
      </c>
      <c r="C4" s="23" t="s">
        <v>1005</v>
      </c>
      <c r="K4" t="s">
        <v>273</v>
      </c>
    </row>
    <row r="5" spans="1:11" x14ac:dyDescent="0.2">
      <c r="A5">
        <v>3</v>
      </c>
      <c r="C5" s="23" t="s">
        <v>1007</v>
      </c>
      <c r="K5" t="s">
        <v>272</v>
      </c>
    </row>
    <row r="6" spans="1:11" x14ac:dyDescent="0.2">
      <c r="A6">
        <v>19</v>
      </c>
      <c r="C6" s="23" t="s">
        <v>686</v>
      </c>
      <c r="K6" t="s">
        <v>274</v>
      </c>
    </row>
    <row r="7" spans="1:11" x14ac:dyDescent="0.2">
      <c r="A7">
        <v>12</v>
      </c>
      <c r="K7" t="s">
        <v>275</v>
      </c>
    </row>
    <row r="8" spans="1:11" x14ac:dyDescent="0.2">
      <c r="A8">
        <v>22</v>
      </c>
      <c r="K8" t="s">
        <v>271</v>
      </c>
    </row>
    <row r="9" spans="1:11" x14ac:dyDescent="0.2">
      <c r="A9">
        <v>25</v>
      </c>
    </row>
    <row r="10" spans="1:11" x14ac:dyDescent="0.2">
      <c r="A10">
        <v>28</v>
      </c>
    </row>
    <row r="11" spans="1:11" x14ac:dyDescent="0.2">
      <c r="A11">
        <v>38</v>
      </c>
    </row>
  </sheetData>
  <sheetProtection algorithmName="SHA-512" hashValue="dcxbR51gfKFc4+G+IA57mW1Z2HGwcBjFnLx5lYL5/bMQ2rHRJO5J+osn0C+Rl0xZpf43BcN6KFvDJcZl4lQWBQ==" saltValue="BEP+R7CBOnZPIArbXqg2nw==" spinCount="100000" sheet="1" selectLockedCells="1" selectUnlockedCells="1"/>
  <sortState xmlns:xlrd2="http://schemas.microsoft.com/office/spreadsheetml/2017/richdata2" ref="K3:K8">
    <sortCondition ref="K3"/>
  </sortState>
  <phoneticPr fontId="1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96"/>
  <sheetViews>
    <sheetView workbookViewId="0">
      <selection activeCell="A2" sqref="A2"/>
    </sheetView>
  </sheetViews>
  <sheetFormatPr defaultColWidth="9.140625" defaultRowHeight="12.75" x14ac:dyDescent="0.2"/>
  <cols>
    <col min="1" max="1" width="18" bestFit="1" customWidth="1"/>
    <col min="3" max="3" width="10.140625" customWidth="1"/>
    <col min="6" max="6" width="28.140625" bestFit="1" customWidth="1"/>
    <col min="7" max="7" width="22.42578125" bestFit="1" customWidth="1"/>
    <col min="8" max="9" width="28.140625" bestFit="1" customWidth="1"/>
  </cols>
  <sheetData>
    <row r="1" spans="1:11" ht="22.5" x14ac:dyDescent="0.2">
      <c r="A1" s="18" t="s">
        <v>267</v>
      </c>
      <c r="B1" s="19" t="s">
        <v>699</v>
      </c>
      <c r="C1" s="19" t="s">
        <v>700</v>
      </c>
      <c r="D1" s="20" t="s">
        <v>2</v>
      </c>
      <c r="E1" s="21" t="s">
        <v>268</v>
      </c>
      <c r="F1" s="26" t="s">
        <v>690</v>
      </c>
      <c r="G1" s="11" t="s">
        <v>495</v>
      </c>
      <c r="H1" s="11" t="s">
        <v>408</v>
      </c>
      <c r="I1" s="11" t="s">
        <v>688</v>
      </c>
      <c r="J1" s="11" t="s">
        <v>276</v>
      </c>
      <c r="K1" s="11" t="s">
        <v>698</v>
      </c>
    </row>
    <row r="2" spans="1:11" x14ac:dyDescent="0.2">
      <c r="A2" t="str">
        <f>Zamowienie!C13</f>
        <v/>
      </c>
      <c r="B2" t="str">
        <f>IF(Zamowienie!D13="","",Zamowienie!D13)</f>
        <v/>
      </c>
      <c r="C2" t="str">
        <f>IF(Zamowienie!E13="","",Zamowienie!E13)</f>
        <v/>
      </c>
      <c r="D2" t="str">
        <f>IF(Zamowienie!F13="","",Zamowienie!F13)</f>
        <v/>
      </c>
      <c r="E2" t="str">
        <f>IF(Zamowienie!G13="","",Zamowienie!G13)</f>
        <v/>
      </c>
      <c r="F2" t="str">
        <f>IF(Zamowienie!L13="","",IF(Zamowienie!$I13="pod kolor płyty",VLOOKUP(Import!$A2,'KOD, Kolor okl.'!$D:$E,2,FALSE)&amp;" "&amp;Zamowienie!$K13,VLOOKUP(Zamowienie!$I13,'KOD, Kolor okl.'!$D:$E,2,FALSE)&amp;" "&amp;Zamowienie!$K13))</f>
        <v/>
      </c>
      <c r="G2" t="str">
        <f>IF(Zamowienie!M13="","",IF(Zamowienie!$I13="pod kolor płyty",VLOOKUP(Import!$A2,'KOD, Kolor okl.'!$D:$E,2,FALSE)&amp;" "&amp;Zamowienie!$K13,VLOOKUP(Zamowienie!$I13,'KOD, Kolor okl.'!$D:$E,2,FALSE)&amp;" "&amp;Zamowienie!$K13))</f>
        <v/>
      </c>
      <c r="H2" t="str">
        <f>IF(Zamowienie!N13="","",IF(Zamowienie!$I13="pod kolor płyty",VLOOKUP(Import!$A2,'KOD, Kolor okl.'!$D:$E,2,FALSE)&amp;" "&amp;Zamowienie!$K13,VLOOKUP(Zamowienie!$I13,'KOD, Kolor okl.'!$D:$E,2,FALSE)&amp;" "&amp;Zamowienie!$K13))</f>
        <v/>
      </c>
      <c r="I2" t="str">
        <f>IF(Zamowienie!O13="","",IF(Zamowienie!$I13="pod kolor płyty",VLOOKUP(Import!$A2,'KOD, Kolor okl.'!$D:$E,2,FALSE)&amp;" "&amp;Zamowienie!$K13,VLOOKUP(Zamowienie!$I13,'KOD, Kolor okl.'!$D:$E,2,FALSE)&amp;" "&amp;Zamowienie!$K13))</f>
        <v/>
      </c>
      <c r="J2" t="str">
        <f>IF(B2="","",IF(Zamowienie!P13="","+",""))</f>
        <v/>
      </c>
      <c r="K2" t="str">
        <f>IF(B2="","","+")</f>
        <v/>
      </c>
    </row>
    <row r="3" spans="1:11" x14ac:dyDescent="0.2">
      <c r="A3" t="str">
        <f>IF(Zamowienie!C14="","",Zamowienie!C14)</f>
        <v/>
      </c>
      <c r="B3" t="str">
        <f>IF(Zamowienie!D14="","",Zamowienie!D14)</f>
        <v/>
      </c>
      <c r="C3" t="str">
        <f>IF(Zamowienie!E14="","",Zamowienie!E14)</f>
        <v/>
      </c>
      <c r="D3" t="str">
        <f>IF(Zamowienie!F14="","",Zamowienie!F14)</f>
        <v/>
      </c>
      <c r="E3" t="str">
        <f>IF(Zamowienie!G14="","",Zamowienie!G14)</f>
        <v/>
      </c>
      <c r="F3" t="str">
        <f>IF(Zamowienie!L14="","",IF(Zamowienie!$I14="pod kolor płyty",VLOOKUP(Import!$A3,'KOD, Kolor okl.'!$D:$E,2,FALSE)&amp;" "&amp;Zamowienie!$K14,VLOOKUP(Zamowienie!$I14,'KOD, Kolor okl.'!$D:$E,2,FALSE)&amp;" "&amp;Zamowienie!$K14))</f>
        <v/>
      </c>
      <c r="G3" t="str">
        <f>IF(Zamowienie!M14="","",IF(Zamowienie!$I14="pod kolor płyty",VLOOKUP(Import!$A3,'KOD, Kolor okl.'!$D:$E,2,FALSE)&amp;" "&amp;Zamowienie!$K14,VLOOKUP(Zamowienie!$I14,'KOD, Kolor okl.'!$D:$E,2,FALSE)&amp;" "&amp;Zamowienie!$K14))</f>
        <v/>
      </c>
      <c r="H3" t="str">
        <f>IF(Zamowienie!N14="","",IF(Zamowienie!$I14="pod kolor płyty",VLOOKUP(Import!$A3,'KOD, Kolor okl.'!$D:$E,2,FALSE)&amp;" "&amp;Zamowienie!$K14,VLOOKUP(Zamowienie!$I14,'KOD, Kolor okl.'!$D:$E,2,FALSE)&amp;" "&amp;Zamowienie!$K14))</f>
        <v/>
      </c>
      <c r="I3" t="str">
        <f>IF(Zamowienie!O14="","",IF(Zamowienie!$I14="pod kolor płyty",VLOOKUP(Import!$A3,'KOD, Kolor okl.'!$D:$E,2,FALSE)&amp;" "&amp;Zamowienie!$K14,VLOOKUP(Zamowienie!$I14,'KOD, Kolor okl.'!$D:$E,2,FALSE)&amp;" "&amp;Zamowienie!$K14))</f>
        <v/>
      </c>
      <c r="J3" t="str">
        <f>IF(B3="","",IF(Zamowienie!P14="","+",""))</f>
        <v/>
      </c>
      <c r="K3" t="str">
        <f t="shared" ref="K3:K25" si="0">IF(B3="","","+")</f>
        <v/>
      </c>
    </row>
    <row r="4" spans="1:11" x14ac:dyDescent="0.2">
      <c r="A4" t="str">
        <f>IF(Zamowienie!C15="","",Zamowienie!C15)</f>
        <v/>
      </c>
      <c r="B4" t="str">
        <f>IF(Zamowienie!D15="","",Zamowienie!D15)</f>
        <v/>
      </c>
      <c r="C4" t="str">
        <f>IF(Zamowienie!E15="","",Zamowienie!E15)</f>
        <v/>
      </c>
      <c r="D4" t="str">
        <f>IF(Zamowienie!F15="","",Zamowienie!F15)</f>
        <v/>
      </c>
      <c r="E4" t="str">
        <f>IF(Zamowienie!G15="","",Zamowienie!G15)</f>
        <v/>
      </c>
      <c r="F4" t="str">
        <f>IF(Zamowienie!L15="","",IF(Zamowienie!$I15="pod kolor płyty",VLOOKUP(Import!$A4,'KOD, Kolor okl.'!$D:$E,2,FALSE)&amp;" "&amp;Zamowienie!$K15,VLOOKUP(Zamowienie!$I15,'KOD, Kolor okl.'!$D:$E,2,FALSE)&amp;" "&amp;Zamowienie!$K15))</f>
        <v/>
      </c>
      <c r="G4" t="str">
        <f>IF(Zamowienie!M15="","",IF(Zamowienie!$I15="pod kolor płyty",VLOOKUP(Import!$A4,'KOD, Kolor okl.'!$D:$E,2,FALSE)&amp;" "&amp;Zamowienie!$K15,VLOOKUP(Zamowienie!$I15,'KOD, Kolor okl.'!$D:$E,2,FALSE)&amp;" "&amp;Zamowienie!$K15))</f>
        <v/>
      </c>
      <c r="H4" t="str">
        <f>IF(Zamowienie!N15="","",IF(Zamowienie!$I15="pod kolor płyty",VLOOKUP(Import!$A4,'KOD, Kolor okl.'!$D:$E,2,FALSE)&amp;" "&amp;Zamowienie!$K15,VLOOKUP(Zamowienie!$I15,'KOD, Kolor okl.'!$D:$E,2,FALSE)&amp;" "&amp;Zamowienie!$K15))</f>
        <v/>
      </c>
      <c r="I4" t="str">
        <f>IF(Zamowienie!O15="","",IF(Zamowienie!$I15="pod kolor płyty",VLOOKUP(Import!$A4,'KOD, Kolor okl.'!$D:$E,2,FALSE)&amp;" "&amp;Zamowienie!$K15,VLOOKUP(Zamowienie!$I15,'KOD, Kolor okl.'!$D:$E,2,FALSE)&amp;" "&amp;Zamowienie!$K15))</f>
        <v/>
      </c>
      <c r="J4" t="str">
        <f>IF(B4="","",IF(Zamowienie!P15="","+",""))</f>
        <v/>
      </c>
      <c r="K4" t="str">
        <f t="shared" si="0"/>
        <v/>
      </c>
    </row>
    <row r="5" spans="1:11" x14ac:dyDescent="0.2">
      <c r="A5" t="str">
        <f>IF(Zamowienie!C16="","",Zamowienie!C16)</f>
        <v/>
      </c>
      <c r="B5" t="str">
        <f>IF(Zamowienie!D16="","",Zamowienie!D16)</f>
        <v/>
      </c>
      <c r="C5" t="str">
        <f>IF(Zamowienie!E16="","",Zamowienie!E16)</f>
        <v/>
      </c>
      <c r="D5" t="str">
        <f>IF(Zamowienie!F16="","",Zamowienie!F16)</f>
        <v/>
      </c>
      <c r="E5" t="str">
        <f>IF(Zamowienie!G16="","",Zamowienie!G16)</f>
        <v/>
      </c>
      <c r="F5" t="str">
        <f>IF(Zamowienie!L16="","",IF(Zamowienie!$I16="pod kolor płyty",VLOOKUP(Import!$A5,'KOD, Kolor okl.'!$D:$E,2,FALSE)&amp;" "&amp;Zamowienie!$K16,VLOOKUP(Zamowienie!$I16,'KOD, Kolor okl.'!$D:$E,2,FALSE)&amp;" "&amp;Zamowienie!$K16))</f>
        <v/>
      </c>
      <c r="G5" t="str">
        <f>IF(Zamowienie!M16="","",IF(Zamowienie!$I16="pod kolor płyty",VLOOKUP(Import!$A5,'KOD, Kolor okl.'!$D:$E,2,FALSE)&amp;" "&amp;Zamowienie!$K16,VLOOKUP(Zamowienie!$I16,'KOD, Kolor okl.'!$D:$E,2,FALSE)&amp;" "&amp;Zamowienie!$K16))</f>
        <v/>
      </c>
      <c r="H5" t="str">
        <f>IF(Zamowienie!N16="","",IF(Zamowienie!$I16="pod kolor płyty",VLOOKUP(Import!$A5,'KOD, Kolor okl.'!$D:$E,2,FALSE)&amp;" "&amp;Zamowienie!$K16,VLOOKUP(Zamowienie!$I16,'KOD, Kolor okl.'!$D:$E,2,FALSE)&amp;" "&amp;Zamowienie!$K16))</f>
        <v/>
      </c>
      <c r="I5" t="str">
        <f>IF(Zamowienie!O16="","",IF(Zamowienie!$I16="pod kolor płyty",VLOOKUP(Import!$A5,'KOD, Kolor okl.'!$D:$E,2,FALSE)&amp;" "&amp;Zamowienie!$K16,VLOOKUP(Zamowienie!$I16,'KOD, Kolor okl.'!$D:$E,2,FALSE)&amp;" "&amp;Zamowienie!$K16))</f>
        <v/>
      </c>
      <c r="J5" t="str">
        <f>IF(B5="","",IF(Zamowienie!P16="","+",""))</f>
        <v/>
      </c>
      <c r="K5" t="str">
        <f t="shared" si="0"/>
        <v/>
      </c>
    </row>
    <row r="6" spans="1:11" x14ac:dyDescent="0.2">
      <c r="A6" t="str">
        <f>IF(Zamowienie!C17="","",Zamowienie!C17)</f>
        <v/>
      </c>
      <c r="B6" t="str">
        <f>IF(Zamowienie!D17="","",Zamowienie!D17)</f>
        <v/>
      </c>
      <c r="C6" t="str">
        <f>IF(Zamowienie!E17="","",Zamowienie!E17)</f>
        <v/>
      </c>
      <c r="D6" t="str">
        <f>IF(Zamowienie!F17="","",Zamowienie!F17)</f>
        <v/>
      </c>
      <c r="E6" t="str">
        <f>IF(Zamowienie!G17="","",Zamowienie!G17)</f>
        <v/>
      </c>
      <c r="F6" t="str">
        <f>IF(Zamowienie!L17="","",IF(Zamowienie!$I17="pod kolor płyty",VLOOKUP(Import!$A6,'KOD, Kolor okl.'!$D:$E,2,FALSE)&amp;" "&amp;Zamowienie!$K17,VLOOKUP(Zamowienie!$I17,'KOD, Kolor okl.'!$D:$E,2,FALSE)&amp;" "&amp;Zamowienie!$K17))</f>
        <v/>
      </c>
      <c r="G6" t="str">
        <f>IF(Zamowienie!M17="","",IF(Zamowienie!$I17="pod kolor płyty",VLOOKUP(Import!$A6,'KOD, Kolor okl.'!$D:$E,2,FALSE)&amp;" "&amp;Zamowienie!$K17,VLOOKUP(Zamowienie!$I17,'KOD, Kolor okl.'!$D:$E,2,FALSE)&amp;" "&amp;Zamowienie!$K17))</f>
        <v/>
      </c>
      <c r="H6" t="str">
        <f>IF(Zamowienie!N17="","",IF(Zamowienie!$I17="pod kolor płyty",VLOOKUP(Import!$A6,'KOD, Kolor okl.'!$D:$E,2,FALSE)&amp;" "&amp;Zamowienie!$K17,VLOOKUP(Zamowienie!$I17,'KOD, Kolor okl.'!$D:$E,2,FALSE)&amp;" "&amp;Zamowienie!$K17))</f>
        <v/>
      </c>
      <c r="I6" t="str">
        <f>IF(Zamowienie!O17="","",IF(Zamowienie!$I17="pod kolor płyty",VLOOKUP(Import!$A6,'KOD, Kolor okl.'!$D:$E,2,FALSE)&amp;" "&amp;Zamowienie!$K17,VLOOKUP(Zamowienie!$I17,'KOD, Kolor okl.'!$D:$E,2,FALSE)&amp;" "&amp;Zamowienie!$K17))</f>
        <v/>
      </c>
      <c r="J6" t="str">
        <f>IF(B6="","",IF(Zamowienie!P17="","+",""))</f>
        <v/>
      </c>
      <c r="K6" t="str">
        <f t="shared" si="0"/>
        <v/>
      </c>
    </row>
    <row r="7" spans="1:11" x14ac:dyDescent="0.2">
      <c r="A7" t="str">
        <f>IF(Zamowienie!C18="","",Zamowienie!C18)</f>
        <v/>
      </c>
      <c r="B7" t="str">
        <f>IF(Zamowienie!D18="","",Zamowienie!D18)</f>
        <v/>
      </c>
      <c r="C7" t="str">
        <f>IF(Zamowienie!E18="","",Zamowienie!E18)</f>
        <v/>
      </c>
      <c r="D7" t="str">
        <f>IF(Zamowienie!F18="","",Zamowienie!F18)</f>
        <v/>
      </c>
      <c r="E7" t="str">
        <f>IF(Zamowienie!G18="","",Zamowienie!G18)</f>
        <v/>
      </c>
      <c r="F7" t="str">
        <f>IF(Zamowienie!L18="","",IF(Zamowienie!$I18="pod kolor płyty",VLOOKUP(Import!$A7,'KOD, Kolor okl.'!$D:$E,2,FALSE)&amp;" "&amp;Zamowienie!$K18,VLOOKUP(Zamowienie!$I18,'KOD, Kolor okl.'!$D:$E,2,FALSE)&amp;" "&amp;Zamowienie!$K18))</f>
        <v/>
      </c>
      <c r="G7" t="str">
        <f>IF(Zamowienie!M18="","",IF(Zamowienie!$I18="pod kolor płyty",VLOOKUP(Import!$A7,'KOD, Kolor okl.'!$D:$E,2,FALSE)&amp;" "&amp;Zamowienie!$K18,VLOOKUP(Zamowienie!$I18,'KOD, Kolor okl.'!$D:$E,2,FALSE)&amp;" "&amp;Zamowienie!$K18))</f>
        <v/>
      </c>
      <c r="H7" t="str">
        <f>IF(Zamowienie!N18="","",IF(Zamowienie!$I18="pod kolor płyty",VLOOKUP(Import!$A7,'KOD, Kolor okl.'!$D:$E,2,FALSE)&amp;" "&amp;Zamowienie!$K18,VLOOKUP(Zamowienie!$I18,'KOD, Kolor okl.'!$D:$E,2,FALSE)&amp;" "&amp;Zamowienie!$K18))</f>
        <v/>
      </c>
      <c r="I7" t="str">
        <f>IF(Zamowienie!O18="","",IF(Zamowienie!$I18="pod kolor płyty",VLOOKUP(Import!$A7,'KOD, Kolor okl.'!$D:$E,2,FALSE)&amp;" "&amp;Zamowienie!$K18,VLOOKUP(Zamowienie!$I18,'KOD, Kolor okl.'!$D:$E,2,FALSE)&amp;" "&amp;Zamowienie!$K18))</f>
        <v/>
      </c>
      <c r="J7" t="str">
        <f>IF(B7="","",IF(Zamowienie!P18="","+",""))</f>
        <v/>
      </c>
      <c r="K7" t="str">
        <f t="shared" si="0"/>
        <v/>
      </c>
    </row>
    <row r="8" spans="1:11" x14ac:dyDescent="0.2">
      <c r="A8" t="str">
        <f>IF(Zamowienie!C19="","",Zamowienie!C19)</f>
        <v/>
      </c>
      <c r="B8" t="str">
        <f>IF(Zamowienie!D19="","",Zamowienie!D19)</f>
        <v/>
      </c>
      <c r="C8" t="str">
        <f>IF(Zamowienie!E19="","",Zamowienie!E19)</f>
        <v/>
      </c>
      <c r="D8" t="str">
        <f>IF(Zamowienie!F19="","",Zamowienie!F19)</f>
        <v/>
      </c>
      <c r="E8" t="str">
        <f>IF(Zamowienie!G19="","",Zamowienie!G19)</f>
        <v/>
      </c>
      <c r="F8" t="str">
        <f>IF(Zamowienie!L19="","",IF(Zamowienie!$I19="pod kolor płyty",VLOOKUP(Import!$A8,'KOD, Kolor okl.'!$D:$E,2,FALSE)&amp;" "&amp;Zamowienie!$K19,VLOOKUP(Zamowienie!$I19,'KOD, Kolor okl.'!$D:$E,2,FALSE)&amp;" "&amp;Zamowienie!$K19))</f>
        <v/>
      </c>
      <c r="G8" t="str">
        <f>IF(Zamowienie!M19="","",IF(Zamowienie!$I19="pod kolor płyty",VLOOKUP(Import!$A8,'KOD, Kolor okl.'!$D:$E,2,FALSE)&amp;" "&amp;Zamowienie!$K19,VLOOKUP(Zamowienie!$I19,'KOD, Kolor okl.'!$D:$E,2,FALSE)&amp;" "&amp;Zamowienie!$K19))</f>
        <v/>
      </c>
      <c r="H8" t="str">
        <f>IF(Zamowienie!N19="","",IF(Zamowienie!$I19="pod kolor płyty",VLOOKUP(Import!$A8,'KOD, Kolor okl.'!$D:$E,2,FALSE)&amp;" "&amp;Zamowienie!$K19,VLOOKUP(Zamowienie!$I19,'KOD, Kolor okl.'!$D:$E,2,FALSE)&amp;" "&amp;Zamowienie!$K19))</f>
        <v/>
      </c>
      <c r="I8" t="str">
        <f>IF(Zamowienie!O19="","",IF(Zamowienie!$I19="pod kolor płyty",VLOOKUP(Import!$A8,'KOD, Kolor okl.'!$D:$E,2,FALSE)&amp;" "&amp;Zamowienie!$K19,VLOOKUP(Zamowienie!$I19,'KOD, Kolor okl.'!$D:$E,2,FALSE)&amp;" "&amp;Zamowienie!$K19))</f>
        <v/>
      </c>
      <c r="J8" t="str">
        <f>IF(B8="","",IF(Zamowienie!P19="","+",""))</f>
        <v/>
      </c>
      <c r="K8" t="str">
        <f t="shared" si="0"/>
        <v/>
      </c>
    </row>
    <row r="9" spans="1:11" x14ac:dyDescent="0.2">
      <c r="A9" t="str">
        <f>IF(Zamowienie!C20="","",Zamowienie!C20)</f>
        <v/>
      </c>
      <c r="B9" t="str">
        <f>IF(Zamowienie!D20="","",Zamowienie!D20)</f>
        <v/>
      </c>
      <c r="C9" t="str">
        <f>IF(Zamowienie!E20="","",Zamowienie!E20)</f>
        <v/>
      </c>
      <c r="D9" t="str">
        <f>IF(Zamowienie!F20="","",Zamowienie!F20)</f>
        <v/>
      </c>
      <c r="E9" t="str">
        <f>IF(Zamowienie!G20="","",Zamowienie!G20)</f>
        <v/>
      </c>
      <c r="F9" t="str">
        <f>IF(Zamowienie!L20="","",IF(Zamowienie!$I20="pod kolor płyty",VLOOKUP(Import!$A9,'KOD, Kolor okl.'!$D:$E,2,FALSE)&amp;" "&amp;Zamowienie!$K20,VLOOKUP(Zamowienie!$I20,'KOD, Kolor okl.'!$D:$E,2,FALSE)&amp;" "&amp;Zamowienie!$K20))</f>
        <v/>
      </c>
      <c r="G9" t="str">
        <f>IF(Zamowienie!M20="","",IF(Zamowienie!$I20="pod kolor płyty",VLOOKUP(Import!$A9,'KOD, Kolor okl.'!$D:$E,2,FALSE)&amp;" "&amp;Zamowienie!$K20,VLOOKUP(Zamowienie!$I20,'KOD, Kolor okl.'!$D:$E,2,FALSE)&amp;" "&amp;Zamowienie!$K20))</f>
        <v/>
      </c>
      <c r="H9" t="str">
        <f>IF(Zamowienie!N20="","",IF(Zamowienie!$I20="pod kolor płyty",VLOOKUP(Import!$A9,'KOD, Kolor okl.'!$D:$E,2,FALSE)&amp;" "&amp;Zamowienie!$K20,VLOOKUP(Zamowienie!$I20,'KOD, Kolor okl.'!$D:$E,2,FALSE)&amp;" "&amp;Zamowienie!$K20))</f>
        <v/>
      </c>
      <c r="I9" t="str">
        <f>IF(Zamowienie!O20="","",IF(Zamowienie!$I20="pod kolor płyty",VLOOKUP(Import!$A9,'KOD, Kolor okl.'!$D:$E,2,FALSE)&amp;" "&amp;Zamowienie!$K20,VLOOKUP(Zamowienie!$I20,'KOD, Kolor okl.'!$D:$E,2,FALSE)&amp;" "&amp;Zamowienie!$K20))</f>
        <v/>
      </c>
      <c r="J9" t="str">
        <f>IF(B9="","",IF(Zamowienie!P20="","+",""))</f>
        <v/>
      </c>
      <c r="K9" t="str">
        <f t="shared" si="0"/>
        <v/>
      </c>
    </row>
    <row r="10" spans="1:11" x14ac:dyDescent="0.2">
      <c r="A10" t="str">
        <f>IF(Zamowienie!C21="","",Zamowienie!C21)</f>
        <v/>
      </c>
      <c r="B10" t="str">
        <f>IF(Zamowienie!D21="","",Zamowienie!D21)</f>
        <v/>
      </c>
      <c r="C10" t="str">
        <f>IF(Zamowienie!E21="","",Zamowienie!E21)</f>
        <v/>
      </c>
      <c r="D10" t="str">
        <f>IF(Zamowienie!F21="","",Zamowienie!F21)</f>
        <v/>
      </c>
      <c r="E10" t="str">
        <f>IF(Zamowienie!G21="","",Zamowienie!G21)</f>
        <v/>
      </c>
      <c r="F10" t="str">
        <f>IF(Zamowienie!L21="","",IF(Zamowienie!$I21="pod kolor płyty",VLOOKUP(Import!$A10,'KOD, Kolor okl.'!$D:$E,2,FALSE)&amp;" "&amp;Zamowienie!$K21,VLOOKUP(Zamowienie!$I21,'KOD, Kolor okl.'!$D:$E,2,FALSE)&amp;" "&amp;Zamowienie!$K21))</f>
        <v/>
      </c>
      <c r="G10" t="str">
        <f>IF(Zamowienie!M21="","",IF(Zamowienie!$I21="pod kolor płyty",VLOOKUP(Import!$A10,'KOD, Kolor okl.'!$D:$E,2,FALSE)&amp;" "&amp;Zamowienie!$K21,VLOOKUP(Zamowienie!$I21,'KOD, Kolor okl.'!$D:$E,2,FALSE)&amp;" "&amp;Zamowienie!$K21))</f>
        <v/>
      </c>
      <c r="H10" t="str">
        <f>IF(Zamowienie!N21="","",IF(Zamowienie!$I21="pod kolor płyty",VLOOKUP(Import!$A10,'KOD, Kolor okl.'!$D:$E,2,FALSE)&amp;" "&amp;Zamowienie!$K21,VLOOKUP(Zamowienie!$I21,'KOD, Kolor okl.'!$D:$E,2,FALSE)&amp;" "&amp;Zamowienie!$K21))</f>
        <v/>
      </c>
      <c r="I10" t="str">
        <f>IF(Zamowienie!O21="","",IF(Zamowienie!$I21="pod kolor płyty",VLOOKUP(Import!$A10,'KOD, Kolor okl.'!$D:$E,2,FALSE)&amp;" "&amp;Zamowienie!$K21,VLOOKUP(Zamowienie!$I21,'KOD, Kolor okl.'!$D:$E,2,FALSE)&amp;" "&amp;Zamowienie!$K21))</f>
        <v/>
      </c>
      <c r="J10" t="str">
        <f>IF(B10="","",IF(Zamowienie!P21="","+",""))</f>
        <v/>
      </c>
      <c r="K10" t="str">
        <f t="shared" si="0"/>
        <v/>
      </c>
    </row>
    <row r="11" spans="1:11" x14ac:dyDescent="0.2">
      <c r="A11" t="str">
        <f>IF(Zamowienie!C22="","",Zamowienie!C22)</f>
        <v/>
      </c>
      <c r="B11" t="str">
        <f>IF(Zamowienie!D22="","",Zamowienie!D22)</f>
        <v/>
      </c>
      <c r="C11" t="str">
        <f>IF(Zamowienie!E22="","",Zamowienie!E22)</f>
        <v/>
      </c>
      <c r="D11" t="str">
        <f>IF(Zamowienie!F22="","",Zamowienie!F22)</f>
        <v/>
      </c>
      <c r="E11" t="str">
        <f>IF(Zamowienie!G22="","",Zamowienie!G22)</f>
        <v/>
      </c>
      <c r="F11" t="str">
        <f>IF(Zamowienie!L22="","",IF(Zamowienie!$I22="pod kolor płyty",VLOOKUP(Import!$A11,'KOD, Kolor okl.'!$D:$E,2,FALSE)&amp;" "&amp;Zamowienie!$K22,VLOOKUP(Zamowienie!$I22,'KOD, Kolor okl.'!$D:$E,2,FALSE)&amp;" "&amp;Zamowienie!$K22))</f>
        <v/>
      </c>
      <c r="G11" t="str">
        <f>IF(Zamowienie!M22="","",IF(Zamowienie!$I22="pod kolor płyty",VLOOKUP(Import!$A11,'KOD, Kolor okl.'!$D:$E,2,FALSE)&amp;" "&amp;Zamowienie!$K22,VLOOKUP(Zamowienie!$I22,'KOD, Kolor okl.'!$D:$E,2,FALSE)&amp;" "&amp;Zamowienie!$K22))</f>
        <v/>
      </c>
      <c r="H11" t="str">
        <f>IF(Zamowienie!N22="","",IF(Zamowienie!$I22="pod kolor płyty",VLOOKUP(Import!$A11,'KOD, Kolor okl.'!$D:$E,2,FALSE)&amp;" "&amp;Zamowienie!$K22,VLOOKUP(Zamowienie!$I22,'KOD, Kolor okl.'!$D:$E,2,FALSE)&amp;" "&amp;Zamowienie!$K22))</f>
        <v/>
      </c>
      <c r="I11" t="str">
        <f>IF(Zamowienie!O22="","",IF(Zamowienie!$I22="pod kolor płyty",VLOOKUP(Import!$A11,'KOD, Kolor okl.'!$D:$E,2,FALSE)&amp;" "&amp;Zamowienie!$K22,VLOOKUP(Zamowienie!$I22,'KOD, Kolor okl.'!$D:$E,2,FALSE)&amp;" "&amp;Zamowienie!$K22))</f>
        <v/>
      </c>
      <c r="J11" t="str">
        <f>IF(B11="","",IF(Zamowienie!P22="","+",""))</f>
        <v/>
      </c>
      <c r="K11" t="str">
        <f t="shared" si="0"/>
        <v/>
      </c>
    </row>
    <row r="12" spans="1:11" x14ac:dyDescent="0.2">
      <c r="A12" t="str">
        <f>IF(Zamowienie!C23="","",Zamowienie!C23)</f>
        <v/>
      </c>
      <c r="B12" t="str">
        <f>IF(Zamowienie!D23="","",Zamowienie!D23)</f>
        <v/>
      </c>
      <c r="C12" t="str">
        <f>IF(Zamowienie!E23="","",Zamowienie!E23)</f>
        <v/>
      </c>
      <c r="D12" t="str">
        <f>IF(Zamowienie!F23="","",Zamowienie!F23)</f>
        <v/>
      </c>
      <c r="E12" t="str">
        <f>IF(Zamowienie!G23="","",Zamowienie!G23)</f>
        <v/>
      </c>
      <c r="F12" t="str">
        <f>IF(Zamowienie!L23="","",IF(Zamowienie!$I23="pod kolor płyty",VLOOKUP(Import!$A12,'KOD, Kolor okl.'!$D:$E,2,FALSE)&amp;" "&amp;Zamowienie!$K23,VLOOKUP(Zamowienie!$I23,'KOD, Kolor okl.'!$D:$E,2,FALSE)&amp;" "&amp;Zamowienie!$K23))</f>
        <v/>
      </c>
      <c r="G12" t="str">
        <f>IF(Zamowienie!M23="","",IF(Zamowienie!$I23="pod kolor płyty",VLOOKUP(Import!$A12,'KOD, Kolor okl.'!$D:$E,2,FALSE)&amp;" "&amp;Zamowienie!$K23,VLOOKUP(Zamowienie!$I23,'KOD, Kolor okl.'!$D:$E,2,FALSE)&amp;" "&amp;Zamowienie!$K23))</f>
        <v/>
      </c>
      <c r="H12" t="str">
        <f>IF(Zamowienie!N23="","",IF(Zamowienie!$I23="pod kolor płyty",VLOOKUP(Import!$A12,'KOD, Kolor okl.'!$D:$E,2,FALSE)&amp;" "&amp;Zamowienie!$K23,VLOOKUP(Zamowienie!$I23,'KOD, Kolor okl.'!$D:$E,2,FALSE)&amp;" "&amp;Zamowienie!$K23))</f>
        <v/>
      </c>
      <c r="I12" t="str">
        <f>IF(Zamowienie!O23="","",IF(Zamowienie!$I23="pod kolor płyty",VLOOKUP(Import!$A12,'KOD, Kolor okl.'!$D:$E,2,FALSE)&amp;" "&amp;Zamowienie!$K23,VLOOKUP(Zamowienie!$I23,'KOD, Kolor okl.'!$D:$E,2,FALSE)&amp;" "&amp;Zamowienie!$K23))</f>
        <v/>
      </c>
      <c r="J12" t="str">
        <f>IF(B12="","",IF(Zamowienie!P23="","+",""))</f>
        <v/>
      </c>
      <c r="K12" t="str">
        <f t="shared" si="0"/>
        <v/>
      </c>
    </row>
    <row r="13" spans="1:11" x14ac:dyDescent="0.2">
      <c r="A13" t="str">
        <f>IF(Zamowienie!C24="","",Zamowienie!C24)</f>
        <v/>
      </c>
      <c r="B13" t="str">
        <f>IF(Zamowienie!D24="","",Zamowienie!D24)</f>
        <v/>
      </c>
      <c r="C13" t="str">
        <f>IF(Zamowienie!E24="","",Zamowienie!E24)</f>
        <v/>
      </c>
      <c r="D13" t="str">
        <f>IF(Zamowienie!F24="","",Zamowienie!F24)</f>
        <v/>
      </c>
      <c r="E13" t="str">
        <f>IF(Zamowienie!G24="","",Zamowienie!G24)</f>
        <v/>
      </c>
      <c r="F13" t="str">
        <f>IF(Zamowienie!L24="","",IF(Zamowienie!$I24="pod kolor płyty",VLOOKUP(Import!$A13,'KOD, Kolor okl.'!$D:$E,2,FALSE)&amp;" "&amp;Zamowienie!$K24,VLOOKUP(Zamowienie!$I24,'KOD, Kolor okl.'!$D:$E,2,FALSE)&amp;" "&amp;Zamowienie!$K24))</f>
        <v/>
      </c>
      <c r="G13" t="str">
        <f>IF(Zamowienie!M24="","",IF(Zamowienie!$I24="pod kolor płyty",VLOOKUP(Import!$A13,'KOD, Kolor okl.'!$D:$E,2,FALSE)&amp;" "&amp;Zamowienie!$K24,VLOOKUP(Zamowienie!$I24,'KOD, Kolor okl.'!$D:$E,2,FALSE)&amp;" "&amp;Zamowienie!$K24))</f>
        <v/>
      </c>
      <c r="H13" t="str">
        <f>IF(Zamowienie!N24="","",IF(Zamowienie!$I24="pod kolor płyty",VLOOKUP(Import!$A13,'KOD, Kolor okl.'!$D:$E,2,FALSE)&amp;" "&amp;Zamowienie!$K24,VLOOKUP(Zamowienie!$I24,'KOD, Kolor okl.'!$D:$E,2,FALSE)&amp;" "&amp;Zamowienie!$K24))</f>
        <v/>
      </c>
      <c r="I13" t="str">
        <f>IF(Zamowienie!O24="","",IF(Zamowienie!$I24="pod kolor płyty",VLOOKUP(Import!$A13,'KOD, Kolor okl.'!$D:$E,2,FALSE)&amp;" "&amp;Zamowienie!$K24,VLOOKUP(Zamowienie!$I24,'KOD, Kolor okl.'!$D:$E,2,FALSE)&amp;" "&amp;Zamowienie!$K24))</f>
        <v/>
      </c>
      <c r="J13" t="str">
        <f>IF(B13="","",IF(Zamowienie!P24="","+",""))</f>
        <v/>
      </c>
      <c r="K13" t="str">
        <f t="shared" si="0"/>
        <v/>
      </c>
    </row>
    <row r="14" spans="1:11" x14ac:dyDescent="0.2">
      <c r="A14" t="str">
        <f>IF(Zamowienie!C25="","",Zamowienie!C25)</f>
        <v/>
      </c>
      <c r="B14" t="str">
        <f>IF(Zamowienie!D25="","",Zamowienie!D25)</f>
        <v/>
      </c>
      <c r="C14" t="str">
        <f>IF(Zamowienie!E25="","",Zamowienie!E25)</f>
        <v/>
      </c>
      <c r="D14" t="str">
        <f>IF(Zamowienie!F25="","",Zamowienie!F25)</f>
        <v/>
      </c>
      <c r="E14" t="str">
        <f>IF(Zamowienie!G25="","",Zamowienie!G25)</f>
        <v/>
      </c>
      <c r="F14" t="str">
        <f>IF(Zamowienie!L25="","",IF(Zamowienie!$I25="pod kolor płyty",VLOOKUP(Import!$A14,'KOD, Kolor okl.'!$D:$E,2,FALSE)&amp;" "&amp;Zamowienie!$K25,VLOOKUP(Zamowienie!$I25,'KOD, Kolor okl.'!$D:$E,2,FALSE)&amp;" "&amp;Zamowienie!$K25))</f>
        <v/>
      </c>
      <c r="G14" t="str">
        <f>IF(Zamowienie!M25="","",IF(Zamowienie!$I25="pod kolor płyty",VLOOKUP(Import!$A14,'KOD, Kolor okl.'!$D:$E,2,FALSE)&amp;" "&amp;Zamowienie!$K25,VLOOKUP(Zamowienie!$I25,'KOD, Kolor okl.'!$D:$E,2,FALSE)&amp;" "&amp;Zamowienie!$K25))</f>
        <v/>
      </c>
      <c r="H14" t="str">
        <f>IF(Zamowienie!N25="","",IF(Zamowienie!$I25="pod kolor płyty",VLOOKUP(Import!$A14,'KOD, Kolor okl.'!$D:$E,2,FALSE)&amp;" "&amp;Zamowienie!$K25,VLOOKUP(Zamowienie!$I25,'KOD, Kolor okl.'!$D:$E,2,FALSE)&amp;" "&amp;Zamowienie!$K25))</f>
        <v/>
      </c>
      <c r="I14" t="str">
        <f>IF(Zamowienie!O25="","",IF(Zamowienie!$I25="pod kolor płyty",VLOOKUP(Import!$A14,'KOD, Kolor okl.'!$D:$E,2,FALSE)&amp;" "&amp;Zamowienie!$K25,VLOOKUP(Zamowienie!$I25,'KOD, Kolor okl.'!$D:$E,2,FALSE)&amp;" "&amp;Zamowienie!$K25))</f>
        <v/>
      </c>
      <c r="J14" t="str">
        <f>IF(B14="","",IF(Zamowienie!P25="","+",""))</f>
        <v/>
      </c>
      <c r="K14" t="str">
        <f t="shared" si="0"/>
        <v/>
      </c>
    </row>
    <row r="15" spans="1:11" x14ac:dyDescent="0.2">
      <c r="A15" t="str">
        <f>IF(Zamowienie!C26="","",Zamowienie!C26)</f>
        <v/>
      </c>
      <c r="B15" t="str">
        <f>IF(Zamowienie!D26="","",Zamowienie!D26)</f>
        <v/>
      </c>
      <c r="C15" t="str">
        <f>IF(Zamowienie!E26="","",Zamowienie!E26)</f>
        <v/>
      </c>
      <c r="D15" t="str">
        <f>IF(Zamowienie!F26="","",Zamowienie!F26)</f>
        <v/>
      </c>
      <c r="E15" t="str">
        <f>IF(Zamowienie!G26="","",Zamowienie!G26)</f>
        <v/>
      </c>
      <c r="F15" t="str">
        <f>IF(Zamowienie!L26="","",IF(Zamowienie!$I26="pod kolor płyty",VLOOKUP(Import!$A15,'KOD, Kolor okl.'!$D:$E,2,FALSE)&amp;" "&amp;Zamowienie!$K26,VLOOKUP(Zamowienie!$I26,'KOD, Kolor okl.'!$D:$E,2,FALSE)&amp;" "&amp;Zamowienie!$K26))</f>
        <v/>
      </c>
      <c r="G15" t="str">
        <f>IF(Zamowienie!M26="","",IF(Zamowienie!$I26="pod kolor płyty",VLOOKUP(Import!$A15,'KOD, Kolor okl.'!$D:$E,2,FALSE)&amp;" "&amp;Zamowienie!$K26,VLOOKUP(Zamowienie!$I26,'KOD, Kolor okl.'!$D:$E,2,FALSE)&amp;" "&amp;Zamowienie!$K26))</f>
        <v/>
      </c>
      <c r="H15" t="str">
        <f>IF(Zamowienie!N26="","",IF(Zamowienie!$I26="pod kolor płyty",VLOOKUP(Import!$A15,'KOD, Kolor okl.'!$D:$E,2,FALSE)&amp;" "&amp;Zamowienie!$K26,VLOOKUP(Zamowienie!$I26,'KOD, Kolor okl.'!$D:$E,2,FALSE)&amp;" "&amp;Zamowienie!$K26))</f>
        <v/>
      </c>
      <c r="I15" t="str">
        <f>IF(Zamowienie!O26="","",IF(Zamowienie!$I26="pod kolor płyty",VLOOKUP(Import!$A15,'KOD, Kolor okl.'!$D:$E,2,FALSE)&amp;" "&amp;Zamowienie!$K26,VLOOKUP(Zamowienie!$I26,'KOD, Kolor okl.'!$D:$E,2,FALSE)&amp;" "&amp;Zamowienie!$K26))</f>
        <v/>
      </c>
      <c r="J15" t="str">
        <f>IF(B15="","",IF(Zamowienie!P26="","+",""))</f>
        <v/>
      </c>
      <c r="K15" t="str">
        <f t="shared" si="0"/>
        <v/>
      </c>
    </row>
    <row r="16" spans="1:11" x14ac:dyDescent="0.2">
      <c r="A16" t="str">
        <f>IF(Zamowienie!C27="","",Zamowienie!C27)</f>
        <v/>
      </c>
      <c r="B16" t="str">
        <f>IF(Zamowienie!D27="","",Zamowienie!D27)</f>
        <v/>
      </c>
      <c r="C16" t="str">
        <f>IF(Zamowienie!E27="","",Zamowienie!E27)</f>
        <v/>
      </c>
      <c r="D16" t="str">
        <f>IF(Zamowienie!F27="","",Zamowienie!F27)</f>
        <v/>
      </c>
      <c r="E16" t="str">
        <f>IF(Zamowienie!G27="","",Zamowienie!G27)</f>
        <v/>
      </c>
      <c r="F16" t="str">
        <f>IF(Zamowienie!L27="","",IF(Zamowienie!$I27="pod kolor płyty",VLOOKUP(Import!$A16,'KOD, Kolor okl.'!$D:$E,2,FALSE)&amp;" "&amp;Zamowienie!$K27,VLOOKUP(Zamowienie!$I27,'KOD, Kolor okl.'!$D:$E,2,FALSE)&amp;" "&amp;Zamowienie!$K27))</f>
        <v/>
      </c>
      <c r="G16" t="str">
        <f>IF(Zamowienie!M27="","",IF(Zamowienie!$I27="pod kolor płyty",VLOOKUP(Import!$A16,'KOD, Kolor okl.'!$D:$E,2,FALSE)&amp;" "&amp;Zamowienie!$K27,VLOOKUP(Zamowienie!$I27,'KOD, Kolor okl.'!$D:$E,2,FALSE)&amp;" "&amp;Zamowienie!$K27))</f>
        <v/>
      </c>
      <c r="H16" t="str">
        <f>IF(Zamowienie!N27="","",IF(Zamowienie!$I27="pod kolor płyty",VLOOKUP(Import!$A16,'KOD, Kolor okl.'!$D:$E,2,FALSE)&amp;" "&amp;Zamowienie!$K27,VLOOKUP(Zamowienie!$I27,'KOD, Kolor okl.'!$D:$E,2,FALSE)&amp;" "&amp;Zamowienie!$K27))</f>
        <v/>
      </c>
      <c r="I16" t="str">
        <f>IF(Zamowienie!O27="","",IF(Zamowienie!$I27="pod kolor płyty",VLOOKUP(Import!$A16,'KOD, Kolor okl.'!$D:$E,2,FALSE)&amp;" "&amp;Zamowienie!$K27,VLOOKUP(Zamowienie!$I27,'KOD, Kolor okl.'!$D:$E,2,FALSE)&amp;" "&amp;Zamowienie!$K27))</f>
        <v/>
      </c>
      <c r="J16" t="str">
        <f>IF(B16="","",IF(Zamowienie!P27="","+",""))</f>
        <v/>
      </c>
      <c r="K16" t="str">
        <f t="shared" si="0"/>
        <v/>
      </c>
    </row>
    <row r="17" spans="1:11" x14ac:dyDescent="0.2">
      <c r="A17" t="str">
        <f>IF(Zamowienie!C28="","",Zamowienie!C28)</f>
        <v/>
      </c>
      <c r="B17" t="str">
        <f>IF(Zamowienie!D28="","",Zamowienie!D28)</f>
        <v/>
      </c>
      <c r="C17" t="str">
        <f>IF(Zamowienie!E28="","",Zamowienie!E28)</f>
        <v/>
      </c>
      <c r="D17" t="str">
        <f>IF(Zamowienie!F28="","",Zamowienie!F28)</f>
        <v/>
      </c>
      <c r="E17" t="str">
        <f>IF(Zamowienie!G28="","",Zamowienie!G28)</f>
        <v/>
      </c>
      <c r="F17" t="str">
        <f>IF(Zamowienie!L28="","",IF(Zamowienie!$I28="pod kolor płyty",VLOOKUP(Import!$A17,'KOD, Kolor okl.'!$D:$E,2,FALSE)&amp;" "&amp;Zamowienie!$K28,VLOOKUP(Zamowienie!$I28,'KOD, Kolor okl.'!$D:$E,2,FALSE)&amp;" "&amp;Zamowienie!$K28))</f>
        <v/>
      </c>
      <c r="G17" t="str">
        <f>IF(Zamowienie!M28="","",IF(Zamowienie!$I28="pod kolor płyty",VLOOKUP(Import!$A17,'KOD, Kolor okl.'!$D:$E,2,FALSE)&amp;" "&amp;Zamowienie!$K28,VLOOKUP(Zamowienie!$I28,'KOD, Kolor okl.'!$D:$E,2,FALSE)&amp;" "&amp;Zamowienie!$K28))</f>
        <v/>
      </c>
      <c r="H17" t="str">
        <f>IF(Zamowienie!N28="","",IF(Zamowienie!$I28="pod kolor płyty",VLOOKUP(Import!$A17,'KOD, Kolor okl.'!$D:$E,2,FALSE)&amp;" "&amp;Zamowienie!$K28,VLOOKUP(Zamowienie!$I28,'KOD, Kolor okl.'!$D:$E,2,FALSE)&amp;" "&amp;Zamowienie!$K28))</f>
        <v/>
      </c>
      <c r="I17" t="str">
        <f>IF(Zamowienie!O28="","",IF(Zamowienie!$I28="pod kolor płyty",VLOOKUP(Import!$A17,'KOD, Kolor okl.'!$D:$E,2,FALSE)&amp;" "&amp;Zamowienie!$K28,VLOOKUP(Zamowienie!$I28,'KOD, Kolor okl.'!$D:$E,2,FALSE)&amp;" "&amp;Zamowienie!$K28))</f>
        <v/>
      </c>
      <c r="J17" t="str">
        <f>IF(B17="","",IF(Zamowienie!P28="","+",""))</f>
        <v/>
      </c>
      <c r="K17" t="str">
        <f t="shared" si="0"/>
        <v/>
      </c>
    </row>
    <row r="18" spans="1:11" x14ac:dyDescent="0.2">
      <c r="A18" t="str">
        <f>IF(Zamowienie!C29="","",Zamowienie!C29)</f>
        <v/>
      </c>
      <c r="B18" t="str">
        <f>IF(Zamowienie!D29="","",Zamowienie!D29)</f>
        <v/>
      </c>
      <c r="C18" t="str">
        <f>IF(Zamowienie!E29="","",Zamowienie!E29)</f>
        <v/>
      </c>
      <c r="D18" t="str">
        <f>IF(Zamowienie!F29="","",Zamowienie!F29)</f>
        <v/>
      </c>
      <c r="E18" t="str">
        <f>IF(Zamowienie!G29="","",Zamowienie!G29)</f>
        <v/>
      </c>
      <c r="F18" t="str">
        <f>IF(Zamowienie!L29="","",IF(Zamowienie!$I29="pod kolor płyty",VLOOKUP(Import!$A18,'KOD, Kolor okl.'!$D:$E,2,FALSE)&amp;" "&amp;Zamowienie!$K29,VLOOKUP(Zamowienie!$I29,'KOD, Kolor okl.'!$D:$E,2,FALSE)&amp;" "&amp;Zamowienie!$K29))</f>
        <v/>
      </c>
      <c r="G18" t="str">
        <f>IF(Zamowienie!M29="","",IF(Zamowienie!$I29="pod kolor płyty",VLOOKUP(Import!$A18,'KOD, Kolor okl.'!$D:$E,2,FALSE)&amp;" "&amp;Zamowienie!$K29,VLOOKUP(Zamowienie!$I29,'KOD, Kolor okl.'!$D:$E,2,FALSE)&amp;" "&amp;Zamowienie!$K29))</f>
        <v/>
      </c>
      <c r="H18" t="str">
        <f>IF(Zamowienie!N29="","",IF(Zamowienie!$I29="pod kolor płyty",VLOOKUP(Import!$A18,'KOD, Kolor okl.'!$D:$E,2,FALSE)&amp;" "&amp;Zamowienie!$K29,VLOOKUP(Zamowienie!$I29,'KOD, Kolor okl.'!$D:$E,2,FALSE)&amp;" "&amp;Zamowienie!$K29))</f>
        <v/>
      </c>
      <c r="I18" t="str">
        <f>IF(Zamowienie!O29="","",IF(Zamowienie!$I29="pod kolor płyty",VLOOKUP(Import!$A18,'KOD, Kolor okl.'!$D:$E,2,FALSE)&amp;" "&amp;Zamowienie!$K29,VLOOKUP(Zamowienie!$I29,'KOD, Kolor okl.'!$D:$E,2,FALSE)&amp;" "&amp;Zamowienie!$K29))</f>
        <v/>
      </c>
      <c r="J18" t="str">
        <f>IF(B18="","",IF(Zamowienie!P29="","+",""))</f>
        <v/>
      </c>
      <c r="K18" t="str">
        <f t="shared" si="0"/>
        <v/>
      </c>
    </row>
    <row r="19" spans="1:11" x14ac:dyDescent="0.2">
      <c r="A19" t="str">
        <f>IF(Zamowienie!C30="","",Zamowienie!C30)</f>
        <v/>
      </c>
      <c r="B19" t="str">
        <f>IF(Zamowienie!D30="","",Zamowienie!D30)</f>
        <v/>
      </c>
      <c r="C19" t="str">
        <f>IF(Zamowienie!E30="","",Zamowienie!E30)</f>
        <v/>
      </c>
      <c r="D19" t="str">
        <f>IF(Zamowienie!F30="","",Zamowienie!F30)</f>
        <v/>
      </c>
      <c r="E19" t="str">
        <f>IF(Zamowienie!G30="","",Zamowienie!G30)</f>
        <v/>
      </c>
      <c r="F19" t="str">
        <f>IF(Zamowienie!L30="","",IF(Zamowienie!$I30="pod kolor płyty",VLOOKUP(Import!$A19,'KOD, Kolor okl.'!$D:$E,2,FALSE)&amp;" "&amp;Zamowienie!$K30,VLOOKUP(Zamowienie!$I30,'KOD, Kolor okl.'!$D:$E,2,FALSE)&amp;" "&amp;Zamowienie!$K30))</f>
        <v/>
      </c>
      <c r="G19" t="str">
        <f>IF(Zamowienie!M30="","",IF(Zamowienie!$I30="pod kolor płyty",VLOOKUP(Import!$A19,'KOD, Kolor okl.'!$D:$E,2,FALSE)&amp;" "&amp;Zamowienie!$K30,VLOOKUP(Zamowienie!$I30,'KOD, Kolor okl.'!$D:$E,2,FALSE)&amp;" "&amp;Zamowienie!$K30))</f>
        <v/>
      </c>
      <c r="H19" t="str">
        <f>IF(Zamowienie!N30="","",IF(Zamowienie!$I30="pod kolor płyty",VLOOKUP(Import!$A19,'KOD, Kolor okl.'!$D:$E,2,FALSE)&amp;" "&amp;Zamowienie!$K30,VLOOKUP(Zamowienie!$I30,'KOD, Kolor okl.'!$D:$E,2,FALSE)&amp;" "&amp;Zamowienie!$K30))</f>
        <v/>
      </c>
      <c r="I19" t="str">
        <f>IF(Zamowienie!O30="","",IF(Zamowienie!$I30="pod kolor płyty",VLOOKUP(Import!$A19,'KOD, Kolor okl.'!$D:$E,2,FALSE)&amp;" "&amp;Zamowienie!$K30,VLOOKUP(Zamowienie!$I30,'KOD, Kolor okl.'!$D:$E,2,FALSE)&amp;" "&amp;Zamowienie!$K30))</f>
        <v/>
      </c>
      <c r="J19" t="str">
        <f>IF(B19="","",IF(Zamowienie!P30="","+",""))</f>
        <v/>
      </c>
      <c r="K19" t="str">
        <f t="shared" si="0"/>
        <v/>
      </c>
    </row>
    <row r="20" spans="1:11" x14ac:dyDescent="0.2">
      <c r="A20" t="str">
        <f>IF(Zamowienie!C31="","",Zamowienie!C31)</f>
        <v/>
      </c>
      <c r="B20" t="str">
        <f>IF(Zamowienie!D31="","",Zamowienie!D31)</f>
        <v/>
      </c>
      <c r="C20" t="str">
        <f>IF(Zamowienie!E31="","",Zamowienie!E31)</f>
        <v/>
      </c>
      <c r="D20" t="str">
        <f>IF(Zamowienie!F31="","",Zamowienie!F31)</f>
        <v/>
      </c>
      <c r="E20" t="str">
        <f>IF(Zamowienie!G31="","",Zamowienie!G31)</f>
        <v/>
      </c>
      <c r="F20" t="str">
        <f>IF(Zamowienie!L31="","",IF(Zamowienie!$I31="pod kolor płyty",VLOOKUP(Import!$A20,'KOD, Kolor okl.'!$D:$E,2,FALSE)&amp;" "&amp;Zamowienie!$K31,VLOOKUP(Zamowienie!$I31,'KOD, Kolor okl.'!$D:$E,2,FALSE)&amp;" "&amp;Zamowienie!$K31))</f>
        <v/>
      </c>
      <c r="G20" t="str">
        <f>IF(Zamowienie!M31="","",IF(Zamowienie!$I31="pod kolor płyty",VLOOKUP(Import!$A20,'KOD, Kolor okl.'!$D:$E,2,FALSE)&amp;" "&amp;Zamowienie!$K31,VLOOKUP(Zamowienie!$I31,'KOD, Kolor okl.'!$D:$E,2,FALSE)&amp;" "&amp;Zamowienie!$K31))</f>
        <v/>
      </c>
      <c r="H20" t="str">
        <f>IF(Zamowienie!N31="","",IF(Zamowienie!$I31="pod kolor płyty",VLOOKUP(Import!$A20,'KOD, Kolor okl.'!$D:$E,2,FALSE)&amp;" "&amp;Zamowienie!$K31,VLOOKUP(Zamowienie!$I31,'KOD, Kolor okl.'!$D:$E,2,FALSE)&amp;" "&amp;Zamowienie!$K31))</f>
        <v/>
      </c>
      <c r="I20" t="str">
        <f>IF(Zamowienie!O31="","",IF(Zamowienie!$I31="pod kolor płyty",VLOOKUP(Import!$A20,'KOD, Kolor okl.'!$D:$E,2,FALSE)&amp;" "&amp;Zamowienie!$K31,VLOOKUP(Zamowienie!$I31,'KOD, Kolor okl.'!$D:$E,2,FALSE)&amp;" "&amp;Zamowienie!$K31))</f>
        <v/>
      </c>
      <c r="J20" t="str">
        <f>IF(B20="","",IF(Zamowienie!P31="","+",""))</f>
        <v/>
      </c>
      <c r="K20" t="str">
        <f t="shared" si="0"/>
        <v/>
      </c>
    </row>
    <row r="21" spans="1:11" x14ac:dyDescent="0.2">
      <c r="A21" t="str">
        <f>IF(Zamowienie!C32="","",Zamowienie!C32)</f>
        <v/>
      </c>
      <c r="B21" t="str">
        <f>IF(Zamowienie!D32="","",Zamowienie!D32)</f>
        <v/>
      </c>
      <c r="C21" t="str">
        <f>IF(Zamowienie!E32="","",Zamowienie!E32)</f>
        <v/>
      </c>
      <c r="D21" t="str">
        <f>IF(Zamowienie!F32="","",Zamowienie!F32)</f>
        <v/>
      </c>
      <c r="E21" t="str">
        <f>IF(Zamowienie!G32="","",Zamowienie!G32)</f>
        <v/>
      </c>
      <c r="F21" t="str">
        <f>IF(Zamowienie!L32="","",IF(Zamowienie!$I32="pod kolor płyty",VLOOKUP(Import!$A21,'KOD, Kolor okl.'!$D:$E,2,FALSE)&amp;" "&amp;Zamowienie!$K32,VLOOKUP(Zamowienie!$I32,'KOD, Kolor okl.'!$D:$E,2,FALSE)&amp;" "&amp;Zamowienie!$K32))</f>
        <v/>
      </c>
      <c r="G21" t="str">
        <f>IF(Zamowienie!M32="","",IF(Zamowienie!$I32="pod kolor płyty",VLOOKUP(Import!$A21,'KOD, Kolor okl.'!$D:$E,2,FALSE)&amp;" "&amp;Zamowienie!$K32,VLOOKUP(Zamowienie!$I32,'KOD, Kolor okl.'!$D:$E,2,FALSE)&amp;" "&amp;Zamowienie!$K32))</f>
        <v/>
      </c>
      <c r="H21" t="str">
        <f>IF(Zamowienie!N32="","",IF(Zamowienie!$I32="pod kolor płyty",VLOOKUP(Import!$A21,'KOD, Kolor okl.'!$D:$E,2,FALSE)&amp;" "&amp;Zamowienie!$K32,VLOOKUP(Zamowienie!$I32,'KOD, Kolor okl.'!$D:$E,2,FALSE)&amp;" "&amp;Zamowienie!$K32))</f>
        <v/>
      </c>
      <c r="I21" t="str">
        <f>IF(Zamowienie!O32="","",IF(Zamowienie!$I32="pod kolor płyty",VLOOKUP(Import!$A21,'KOD, Kolor okl.'!$D:$E,2,FALSE)&amp;" "&amp;Zamowienie!$K32,VLOOKUP(Zamowienie!$I32,'KOD, Kolor okl.'!$D:$E,2,FALSE)&amp;" "&amp;Zamowienie!$K32))</f>
        <v/>
      </c>
      <c r="J21" t="str">
        <f>IF(B21="","",IF(Zamowienie!P32="","+",""))</f>
        <v/>
      </c>
      <c r="K21" t="str">
        <f t="shared" si="0"/>
        <v/>
      </c>
    </row>
    <row r="22" spans="1:11" x14ac:dyDescent="0.2">
      <c r="A22" t="str">
        <f>IF(Zamowienie!C33="","",Zamowienie!C33)</f>
        <v/>
      </c>
      <c r="B22" t="str">
        <f>IF(Zamowienie!D33="","",Zamowienie!D33)</f>
        <v/>
      </c>
      <c r="C22" t="str">
        <f>IF(Zamowienie!E33="","",Zamowienie!E33)</f>
        <v/>
      </c>
      <c r="D22" t="str">
        <f>IF(Zamowienie!F33="","",Zamowienie!F33)</f>
        <v/>
      </c>
      <c r="E22" t="str">
        <f>IF(Zamowienie!G33="","",Zamowienie!G33)</f>
        <v/>
      </c>
      <c r="F22" t="str">
        <f>IF(Zamowienie!L33="","",IF(Zamowienie!$I33="pod kolor płyty",VLOOKUP(Import!$A22,'KOD, Kolor okl.'!$D:$E,2,FALSE)&amp;" "&amp;Zamowienie!$K33,VLOOKUP(Zamowienie!$I33,'KOD, Kolor okl.'!$D:$E,2,FALSE)&amp;" "&amp;Zamowienie!$K33))</f>
        <v/>
      </c>
      <c r="G22" t="str">
        <f>IF(Zamowienie!M33="","",IF(Zamowienie!$I33="pod kolor płyty",VLOOKUP(Import!$A22,'KOD, Kolor okl.'!$D:$E,2,FALSE)&amp;" "&amp;Zamowienie!$K33,VLOOKUP(Zamowienie!$I33,'KOD, Kolor okl.'!$D:$E,2,FALSE)&amp;" "&amp;Zamowienie!$K33))</f>
        <v/>
      </c>
      <c r="H22" t="str">
        <f>IF(Zamowienie!N33="","",IF(Zamowienie!$I33="pod kolor płyty",VLOOKUP(Import!$A22,'KOD, Kolor okl.'!$D:$E,2,FALSE)&amp;" "&amp;Zamowienie!$K33,VLOOKUP(Zamowienie!$I33,'KOD, Kolor okl.'!$D:$E,2,FALSE)&amp;" "&amp;Zamowienie!$K33))</f>
        <v/>
      </c>
      <c r="I22" t="str">
        <f>IF(Zamowienie!O33="","",IF(Zamowienie!$I33="pod kolor płyty",VLOOKUP(Import!$A22,'KOD, Kolor okl.'!$D:$E,2,FALSE)&amp;" "&amp;Zamowienie!$K33,VLOOKUP(Zamowienie!$I33,'KOD, Kolor okl.'!$D:$E,2,FALSE)&amp;" "&amp;Zamowienie!$K33))</f>
        <v/>
      </c>
      <c r="J22" t="str">
        <f>IF(B22="","",IF(Zamowienie!P33="","+",""))</f>
        <v/>
      </c>
      <c r="K22" t="str">
        <f t="shared" si="0"/>
        <v/>
      </c>
    </row>
    <row r="23" spans="1:11" x14ac:dyDescent="0.2">
      <c r="A23" t="str">
        <f>IF(Zamowienie!C34="","",Zamowienie!C34)</f>
        <v/>
      </c>
      <c r="B23" t="str">
        <f>IF(Zamowienie!D34="","",Zamowienie!D34)</f>
        <v/>
      </c>
      <c r="C23" t="str">
        <f>IF(Zamowienie!E34="","",Zamowienie!E34)</f>
        <v/>
      </c>
      <c r="D23" t="str">
        <f>IF(Zamowienie!F34="","",Zamowienie!F34)</f>
        <v/>
      </c>
      <c r="E23" t="str">
        <f>IF(Zamowienie!G34="","",Zamowienie!G34)</f>
        <v/>
      </c>
      <c r="F23" t="str">
        <f>IF(Zamowienie!L34="","",IF(Zamowienie!$I34="pod kolor płyty",VLOOKUP(Import!$A23,'KOD, Kolor okl.'!$D:$E,2,FALSE)&amp;" "&amp;Zamowienie!$K34,VLOOKUP(Zamowienie!$I34,'KOD, Kolor okl.'!$D:$E,2,FALSE)&amp;" "&amp;Zamowienie!$K34))</f>
        <v/>
      </c>
      <c r="G23" t="str">
        <f>IF(Zamowienie!M34="","",IF(Zamowienie!$I34="pod kolor płyty",VLOOKUP(Import!$A23,'KOD, Kolor okl.'!$D:$E,2,FALSE)&amp;" "&amp;Zamowienie!$K34,VLOOKUP(Zamowienie!$I34,'KOD, Kolor okl.'!$D:$E,2,FALSE)&amp;" "&amp;Zamowienie!$K34))</f>
        <v/>
      </c>
      <c r="H23" t="str">
        <f>IF(Zamowienie!N34="","",IF(Zamowienie!$I34="pod kolor płyty",VLOOKUP(Import!$A23,'KOD, Kolor okl.'!$D:$E,2,FALSE)&amp;" "&amp;Zamowienie!$K34,VLOOKUP(Zamowienie!$I34,'KOD, Kolor okl.'!$D:$E,2,FALSE)&amp;" "&amp;Zamowienie!$K34))</f>
        <v/>
      </c>
      <c r="I23" t="str">
        <f>IF(Zamowienie!O34="","",IF(Zamowienie!$I34="pod kolor płyty",VLOOKUP(Import!$A23,'KOD, Kolor okl.'!$D:$E,2,FALSE)&amp;" "&amp;Zamowienie!$K34,VLOOKUP(Zamowienie!$I34,'KOD, Kolor okl.'!$D:$E,2,FALSE)&amp;" "&amp;Zamowienie!$K34))</f>
        <v/>
      </c>
      <c r="J23" t="str">
        <f>IF(B23="","",IF(Zamowienie!P34="","+",""))</f>
        <v/>
      </c>
      <c r="K23" t="str">
        <f t="shared" si="0"/>
        <v/>
      </c>
    </row>
    <row r="24" spans="1:11" x14ac:dyDescent="0.2">
      <c r="A24" t="str">
        <f>IF(Zamowienie!C35="","",Zamowienie!C35)</f>
        <v/>
      </c>
      <c r="B24" t="str">
        <f>IF(Zamowienie!D35="","",Zamowienie!D35)</f>
        <v/>
      </c>
      <c r="C24" t="str">
        <f>IF(Zamowienie!E35="","",Zamowienie!E35)</f>
        <v/>
      </c>
      <c r="D24" t="str">
        <f>IF(Zamowienie!F35="","",Zamowienie!F35)</f>
        <v/>
      </c>
      <c r="E24" t="str">
        <f>IF(Zamowienie!G35="","",Zamowienie!G35)</f>
        <v/>
      </c>
      <c r="F24" t="str">
        <f>IF(Zamowienie!L35="","",IF(Zamowienie!$I35="pod kolor płyty",VLOOKUP(Import!$A24,'KOD, Kolor okl.'!$D:$E,2,FALSE)&amp;" "&amp;Zamowienie!$K35,VLOOKUP(Zamowienie!$I35,'KOD, Kolor okl.'!$D:$E,2,FALSE)&amp;" "&amp;Zamowienie!$K35))</f>
        <v/>
      </c>
      <c r="G24" t="str">
        <f>IF(Zamowienie!M35="","",IF(Zamowienie!$I35="pod kolor płyty",VLOOKUP(Import!$A24,'KOD, Kolor okl.'!$D:$E,2,FALSE)&amp;" "&amp;Zamowienie!$K35,VLOOKUP(Zamowienie!$I35,'KOD, Kolor okl.'!$D:$E,2,FALSE)&amp;" "&amp;Zamowienie!$K35))</f>
        <v/>
      </c>
      <c r="H24" t="str">
        <f>IF(Zamowienie!N35="","",IF(Zamowienie!$I35="pod kolor płyty",VLOOKUP(Import!$A24,'KOD, Kolor okl.'!$D:$E,2,FALSE)&amp;" "&amp;Zamowienie!$K35,VLOOKUP(Zamowienie!$I35,'KOD, Kolor okl.'!$D:$E,2,FALSE)&amp;" "&amp;Zamowienie!$K35))</f>
        <v/>
      </c>
      <c r="I24" t="str">
        <f>IF(Zamowienie!O35="","",IF(Zamowienie!$I35="pod kolor płyty",VLOOKUP(Import!$A24,'KOD, Kolor okl.'!$D:$E,2,FALSE)&amp;" "&amp;Zamowienie!$K35,VLOOKUP(Zamowienie!$I35,'KOD, Kolor okl.'!$D:$E,2,FALSE)&amp;" "&amp;Zamowienie!$K35))</f>
        <v/>
      </c>
      <c r="J24" t="str">
        <f>IF(B24="","",IF(Zamowienie!P35="","+",""))</f>
        <v/>
      </c>
      <c r="K24" t="str">
        <f t="shared" si="0"/>
        <v/>
      </c>
    </row>
    <row r="25" spans="1:11" x14ac:dyDescent="0.2">
      <c r="A25" t="str">
        <f>IF(Zamowienie!C36="","",Zamowienie!C36)</f>
        <v/>
      </c>
      <c r="B25" t="str">
        <f>IF(Zamowienie!D36="","",Zamowienie!D36)</f>
        <v/>
      </c>
      <c r="C25" t="str">
        <f>IF(Zamowienie!E36="","",Zamowienie!E36)</f>
        <v/>
      </c>
      <c r="D25" t="str">
        <f>IF(Zamowienie!F36="","",Zamowienie!F36)</f>
        <v/>
      </c>
      <c r="E25" t="str">
        <f>IF(Zamowienie!G36="","",Zamowienie!G36)</f>
        <v/>
      </c>
      <c r="F25" t="str">
        <f>IF(Zamowienie!L36="","",IF(Zamowienie!$I36="pod kolor płyty",VLOOKUP(Import!$A25,'KOD, Kolor okl.'!$D:$E,2,FALSE)&amp;" "&amp;Zamowienie!$K36,VLOOKUP(Zamowienie!$I36,'KOD, Kolor okl.'!$D:$E,2,FALSE)&amp;" "&amp;Zamowienie!$K36))</f>
        <v/>
      </c>
      <c r="G25" t="str">
        <f>IF(Zamowienie!M36="","",IF(Zamowienie!$I36="pod kolor płyty",VLOOKUP(Import!$A25,'KOD, Kolor okl.'!$D:$E,2,FALSE)&amp;" "&amp;Zamowienie!$K36,VLOOKUP(Zamowienie!$I36,'KOD, Kolor okl.'!$D:$E,2,FALSE)&amp;" "&amp;Zamowienie!$K36))</f>
        <v/>
      </c>
      <c r="H25" t="str">
        <f>IF(Zamowienie!N36="","",IF(Zamowienie!$I36="pod kolor płyty",VLOOKUP(Import!$A25,'KOD, Kolor okl.'!$D:$E,2,FALSE)&amp;" "&amp;Zamowienie!$K36,VLOOKUP(Zamowienie!$I36,'KOD, Kolor okl.'!$D:$E,2,FALSE)&amp;" "&amp;Zamowienie!$K36))</f>
        <v/>
      </c>
      <c r="I25" t="str">
        <f>IF(Zamowienie!O36="","",IF(Zamowienie!$I36="pod kolor płyty",VLOOKUP(Import!$A25,'KOD, Kolor okl.'!$D:$E,2,FALSE)&amp;" "&amp;Zamowienie!$K36,VLOOKUP(Zamowienie!$I36,'KOD, Kolor okl.'!$D:$E,2,FALSE)&amp;" "&amp;Zamowienie!$K36))</f>
        <v/>
      </c>
      <c r="J25" t="str">
        <f>IF(B25="","",IF(Zamowienie!P36="","+",""))</f>
        <v/>
      </c>
      <c r="K25" t="str">
        <f t="shared" si="0"/>
        <v/>
      </c>
    </row>
    <row r="26" spans="1:11" x14ac:dyDescent="0.2">
      <c r="A26" t="str">
        <f>IF(Zamowienie!C37="","",Zamowienie!C37)</f>
        <v/>
      </c>
      <c r="B26" t="str">
        <f>IF(Zamowienie!D37="","",Zamowienie!D37)</f>
        <v/>
      </c>
      <c r="C26" t="str">
        <f>IF(Zamowienie!E37="","",Zamowienie!E37)</f>
        <v/>
      </c>
      <c r="D26" t="str">
        <f>IF(Zamowienie!F37="","",Zamowienie!F37)</f>
        <v/>
      </c>
      <c r="E26" t="str">
        <f>IF(Zamowienie!G37="","",Zamowienie!G37)</f>
        <v/>
      </c>
      <c r="F26" t="str">
        <f>IF(Zamowienie!L37="","",IF(Zamowienie!$I37="pod kolor płyty",VLOOKUP(Import!$A26,'KOD, Kolor okl.'!$D:$E,2,FALSE)&amp;" "&amp;Zamowienie!$K37,VLOOKUP(Zamowienie!$I37,'KOD, Kolor okl.'!$D:$E,2,FALSE)&amp;" "&amp;Zamowienie!$K37))</f>
        <v/>
      </c>
      <c r="G26" t="str">
        <f>IF(Zamowienie!M37="","",IF(Zamowienie!$I37="pod kolor płyty",VLOOKUP(Import!$A26,'KOD, Kolor okl.'!$D:$E,2,FALSE)&amp;" "&amp;Zamowienie!$K37,VLOOKUP(Zamowienie!$I37,'KOD, Kolor okl.'!$D:$E,2,FALSE)&amp;" "&amp;Zamowienie!$K37))</f>
        <v/>
      </c>
      <c r="H26" t="str">
        <f>IF(Zamowienie!N37="","",IF(Zamowienie!$I37="pod kolor płyty",VLOOKUP(Import!$A26,'KOD, Kolor okl.'!$D:$E,2,FALSE)&amp;" "&amp;Zamowienie!$K37,VLOOKUP(Zamowienie!$I37,'KOD, Kolor okl.'!$D:$E,2,FALSE)&amp;" "&amp;Zamowienie!$K37))</f>
        <v/>
      </c>
      <c r="I26" t="str">
        <f>IF(Zamowienie!O37="","",IF(Zamowienie!$I37="pod kolor płyty",VLOOKUP(Import!$A26,'KOD, Kolor okl.'!$D:$E,2,FALSE)&amp;" "&amp;Zamowienie!$K37,VLOOKUP(Zamowienie!$I37,'KOD, Kolor okl.'!$D:$E,2,FALSE)&amp;" "&amp;Zamowienie!$K37))</f>
        <v/>
      </c>
      <c r="J26" t="str">
        <f>IF(B26="","",IF(Zamowienie!P37="","+",""))</f>
        <v/>
      </c>
      <c r="K26" t="str">
        <f t="shared" ref="K26:K60" si="1">IF(B26="","","+")</f>
        <v/>
      </c>
    </row>
    <row r="27" spans="1:11" x14ac:dyDescent="0.2">
      <c r="A27" t="str">
        <f>IF(Zamowienie!C38="","",Zamowienie!C38)</f>
        <v/>
      </c>
      <c r="B27" t="str">
        <f>IF(Zamowienie!D38="","",Zamowienie!D38)</f>
        <v/>
      </c>
      <c r="C27" t="str">
        <f>IF(Zamowienie!E38="","",Zamowienie!E38)</f>
        <v/>
      </c>
      <c r="D27" t="str">
        <f>IF(Zamowienie!F38="","",Zamowienie!F38)</f>
        <v/>
      </c>
      <c r="E27" t="str">
        <f>IF(Zamowienie!G38="","",Zamowienie!G38)</f>
        <v/>
      </c>
      <c r="F27" t="str">
        <f>IF(Zamowienie!L38="","",IF(Zamowienie!$I38="pod kolor płyty",VLOOKUP(Import!$A27,'KOD, Kolor okl.'!$D:$E,2,FALSE)&amp;" "&amp;Zamowienie!$K38,VLOOKUP(Zamowienie!$I38,'KOD, Kolor okl.'!$D:$E,2,FALSE)&amp;" "&amp;Zamowienie!$K38))</f>
        <v/>
      </c>
      <c r="G27" t="str">
        <f>IF(Zamowienie!M38="","",IF(Zamowienie!$I38="pod kolor płyty",VLOOKUP(Import!$A27,'KOD, Kolor okl.'!$D:$E,2,FALSE)&amp;" "&amp;Zamowienie!$K38,VLOOKUP(Zamowienie!$I38,'KOD, Kolor okl.'!$D:$E,2,FALSE)&amp;" "&amp;Zamowienie!$K38))</f>
        <v/>
      </c>
      <c r="H27" t="str">
        <f>IF(Zamowienie!N38="","",IF(Zamowienie!$I38="pod kolor płyty",VLOOKUP(Import!$A27,'KOD, Kolor okl.'!$D:$E,2,FALSE)&amp;" "&amp;Zamowienie!$K38,VLOOKUP(Zamowienie!$I38,'KOD, Kolor okl.'!$D:$E,2,FALSE)&amp;" "&amp;Zamowienie!$K38))</f>
        <v/>
      </c>
      <c r="I27" t="str">
        <f>IF(Zamowienie!O38="","",IF(Zamowienie!$I38="pod kolor płyty",VLOOKUP(Import!$A27,'KOD, Kolor okl.'!$D:$E,2,FALSE)&amp;" "&amp;Zamowienie!$K38,VLOOKUP(Zamowienie!$I38,'KOD, Kolor okl.'!$D:$E,2,FALSE)&amp;" "&amp;Zamowienie!$K38))</f>
        <v/>
      </c>
      <c r="J27" t="str">
        <f>IF(B27="","",IF(Zamowienie!P38="","+",""))</f>
        <v/>
      </c>
      <c r="K27" t="str">
        <f t="shared" si="1"/>
        <v/>
      </c>
    </row>
    <row r="28" spans="1:11" x14ac:dyDescent="0.2">
      <c r="A28" t="str">
        <f>IF(Zamowienie!C39="","",Zamowienie!C39)</f>
        <v/>
      </c>
      <c r="B28" t="str">
        <f>IF(Zamowienie!D39="","",Zamowienie!D39)</f>
        <v/>
      </c>
      <c r="C28" t="str">
        <f>IF(Zamowienie!E39="","",Zamowienie!E39)</f>
        <v/>
      </c>
      <c r="D28" t="str">
        <f>IF(Zamowienie!F39="","",Zamowienie!F39)</f>
        <v/>
      </c>
      <c r="E28" t="str">
        <f>IF(Zamowienie!G39="","",Zamowienie!G39)</f>
        <v/>
      </c>
      <c r="F28" t="str">
        <f>IF(Zamowienie!L39="","",IF(Zamowienie!$I39="pod kolor płyty",VLOOKUP(Import!$A28,'KOD, Kolor okl.'!$D:$E,2,FALSE)&amp;" "&amp;Zamowienie!$K39,VLOOKUP(Zamowienie!$I39,'KOD, Kolor okl.'!$D:$E,2,FALSE)&amp;" "&amp;Zamowienie!$K39))</f>
        <v/>
      </c>
      <c r="G28" t="str">
        <f>IF(Zamowienie!M39="","",IF(Zamowienie!$I39="pod kolor płyty",VLOOKUP(Import!$A28,'KOD, Kolor okl.'!$D:$E,2,FALSE)&amp;" "&amp;Zamowienie!$K39,VLOOKUP(Zamowienie!$I39,'KOD, Kolor okl.'!$D:$E,2,FALSE)&amp;" "&amp;Zamowienie!$K39))</f>
        <v/>
      </c>
      <c r="H28" t="str">
        <f>IF(Zamowienie!N39="","",IF(Zamowienie!$I39="pod kolor płyty",VLOOKUP(Import!$A28,'KOD, Kolor okl.'!$D:$E,2,FALSE)&amp;" "&amp;Zamowienie!$K39,VLOOKUP(Zamowienie!$I39,'KOD, Kolor okl.'!$D:$E,2,FALSE)&amp;" "&amp;Zamowienie!$K39))</f>
        <v/>
      </c>
      <c r="I28" t="str">
        <f>IF(Zamowienie!O39="","",IF(Zamowienie!$I39="pod kolor płyty",VLOOKUP(Import!$A28,'KOD, Kolor okl.'!$D:$E,2,FALSE)&amp;" "&amp;Zamowienie!$K39,VLOOKUP(Zamowienie!$I39,'KOD, Kolor okl.'!$D:$E,2,FALSE)&amp;" "&amp;Zamowienie!$K39))</f>
        <v/>
      </c>
      <c r="J28" t="str">
        <f>IF(B28="","",IF(Zamowienie!P39="","+",""))</f>
        <v/>
      </c>
      <c r="K28" t="str">
        <f t="shared" si="1"/>
        <v/>
      </c>
    </row>
    <row r="29" spans="1:11" x14ac:dyDescent="0.2">
      <c r="A29" t="str">
        <f>IF(Zamowienie!C40="","",Zamowienie!C40)</f>
        <v/>
      </c>
      <c r="B29" t="str">
        <f>IF(Zamowienie!D40="","",Zamowienie!D40)</f>
        <v/>
      </c>
      <c r="C29" t="str">
        <f>IF(Zamowienie!E40="","",Zamowienie!E40)</f>
        <v/>
      </c>
      <c r="D29" t="str">
        <f>IF(Zamowienie!F40="","",Zamowienie!F40)</f>
        <v/>
      </c>
      <c r="E29" t="str">
        <f>IF(Zamowienie!G40="","",Zamowienie!G40)</f>
        <v/>
      </c>
      <c r="F29" t="str">
        <f>IF(Zamowienie!L40="","",IF(Zamowienie!$I40="pod kolor płyty",VLOOKUP(Import!$A29,'KOD, Kolor okl.'!$D:$E,2,FALSE)&amp;" "&amp;Zamowienie!$K40,VLOOKUP(Zamowienie!$I40,'KOD, Kolor okl.'!$D:$E,2,FALSE)&amp;" "&amp;Zamowienie!$K40))</f>
        <v/>
      </c>
      <c r="G29" t="str">
        <f>IF(Zamowienie!M40="","",IF(Zamowienie!$I40="pod kolor płyty",VLOOKUP(Import!$A29,'KOD, Kolor okl.'!$D:$E,2,FALSE)&amp;" "&amp;Zamowienie!$K40,VLOOKUP(Zamowienie!$I40,'KOD, Kolor okl.'!$D:$E,2,FALSE)&amp;" "&amp;Zamowienie!$K40))</f>
        <v/>
      </c>
      <c r="H29" t="str">
        <f>IF(Zamowienie!N40="","",IF(Zamowienie!$I40="pod kolor płyty",VLOOKUP(Import!$A29,'KOD, Kolor okl.'!$D:$E,2,FALSE)&amp;" "&amp;Zamowienie!$K40,VLOOKUP(Zamowienie!$I40,'KOD, Kolor okl.'!$D:$E,2,FALSE)&amp;" "&amp;Zamowienie!$K40))</f>
        <v/>
      </c>
      <c r="I29" t="str">
        <f>IF(Zamowienie!O40="","",IF(Zamowienie!$I40="pod kolor płyty",VLOOKUP(Import!$A29,'KOD, Kolor okl.'!$D:$E,2,FALSE)&amp;" "&amp;Zamowienie!$K40,VLOOKUP(Zamowienie!$I40,'KOD, Kolor okl.'!$D:$E,2,FALSE)&amp;" "&amp;Zamowienie!$K40))</f>
        <v/>
      </c>
      <c r="J29" t="str">
        <f>IF(B29="","",IF(Zamowienie!P40="","+",""))</f>
        <v/>
      </c>
      <c r="K29" t="str">
        <f t="shared" si="1"/>
        <v/>
      </c>
    </row>
    <row r="30" spans="1:11" x14ac:dyDescent="0.2">
      <c r="A30" t="str">
        <f>IF(Zamowienie!C41="","",Zamowienie!C41)</f>
        <v/>
      </c>
      <c r="B30" t="str">
        <f>IF(Zamowienie!D41="","",Zamowienie!D41)</f>
        <v/>
      </c>
      <c r="C30" t="str">
        <f>IF(Zamowienie!E41="","",Zamowienie!E41)</f>
        <v/>
      </c>
      <c r="D30" t="str">
        <f>IF(Zamowienie!F41="","",Zamowienie!F41)</f>
        <v/>
      </c>
      <c r="E30" t="str">
        <f>IF(Zamowienie!G41="","",Zamowienie!G41)</f>
        <v/>
      </c>
      <c r="F30" t="str">
        <f>IF(Zamowienie!L41="","",IF(Zamowienie!$I41="pod kolor płyty",VLOOKUP(Import!$A30,'KOD, Kolor okl.'!$D:$E,2,FALSE)&amp;" "&amp;Zamowienie!$K41,VLOOKUP(Zamowienie!$I41,'KOD, Kolor okl.'!$D:$E,2,FALSE)&amp;" "&amp;Zamowienie!$K41))</f>
        <v/>
      </c>
      <c r="G30" t="str">
        <f>IF(Zamowienie!M41="","",IF(Zamowienie!$I41="pod kolor płyty",VLOOKUP(Import!$A30,'KOD, Kolor okl.'!$D:$E,2,FALSE)&amp;" "&amp;Zamowienie!$K41,VLOOKUP(Zamowienie!$I41,'KOD, Kolor okl.'!$D:$E,2,FALSE)&amp;" "&amp;Zamowienie!$K41))</f>
        <v/>
      </c>
      <c r="H30" t="str">
        <f>IF(Zamowienie!N41="","",IF(Zamowienie!$I41="pod kolor płyty",VLOOKUP(Import!$A30,'KOD, Kolor okl.'!$D:$E,2,FALSE)&amp;" "&amp;Zamowienie!$K41,VLOOKUP(Zamowienie!$I41,'KOD, Kolor okl.'!$D:$E,2,FALSE)&amp;" "&amp;Zamowienie!$K41))</f>
        <v/>
      </c>
      <c r="I30" t="str">
        <f>IF(Zamowienie!O41="","",IF(Zamowienie!$I41="pod kolor płyty",VLOOKUP(Import!$A30,'KOD, Kolor okl.'!$D:$E,2,FALSE)&amp;" "&amp;Zamowienie!$K41,VLOOKUP(Zamowienie!$I41,'KOD, Kolor okl.'!$D:$E,2,FALSE)&amp;" "&amp;Zamowienie!$K41))</f>
        <v/>
      </c>
      <c r="J30" t="str">
        <f>IF(B30="","",IF(Zamowienie!P41="","+",""))</f>
        <v/>
      </c>
      <c r="K30" t="str">
        <f t="shared" si="1"/>
        <v/>
      </c>
    </row>
    <row r="31" spans="1:11" x14ac:dyDescent="0.2">
      <c r="A31" t="str">
        <f>IF(Zamowienie!C42="","",Zamowienie!C42)</f>
        <v/>
      </c>
      <c r="B31" t="str">
        <f>IF(Zamowienie!D42="","",Zamowienie!D42)</f>
        <v/>
      </c>
      <c r="C31" t="str">
        <f>IF(Zamowienie!E42="","",Zamowienie!E42)</f>
        <v/>
      </c>
      <c r="D31" t="str">
        <f>IF(Zamowienie!F42="","",Zamowienie!F42)</f>
        <v/>
      </c>
      <c r="E31" t="str">
        <f>IF(Zamowienie!G42="","",Zamowienie!G42)</f>
        <v/>
      </c>
      <c r="F31" t="str">
        <f>IF(Zamowienie!L42="","",IF(Zamowienie!$I42="pod kolor płyty",VLOOKUP(Import!$A31,'KOD, Kolor okl.'!$D:$E,2,FALSE)&amp;" "&amp;Zamowienie!$K42,VLOOKUP(Zamowienie!$I42,'KOD, Kolor okl.'!$D:$E,2,FALSE)&amp;" "&amp;Zamowienie!$K42))</f>
        <v/>
      </c>
      <c r="G31" t="str">
        <f>IF(Zamowienie!M42="","",IF(Zamowienie!$I42="pod kolor płyty",VLOOKUP(Import!$A31,'KOD, Kolor okl.'!$D:$E,2,FALSE)&amp;" "&amp;Zamowienie!$K42,VLOOKUP(Zamowienie!$I42,'KOD, Kolor okl.'!$D:$E,2,FALSE)&amp;" "&amp;Zamowienie!$K42))</f>
        <v/>
      </c>
      <c r="H31" t="str">
        <f>IF(Zamowienie!N42="","",IF(Zamowienie!$I42="pod kolor płyty",VLOOKUP(Import!$A31,'KOD, Kolor okl.'!$D:$E,2,FALSE)&amp;" "&amp;Zamowienie!$K42,VLOOKUP(Zamowienie!$I42,'KOD, Kolor okl.'!$D:$E,2,FALSE)&amp;" "&amp;Zamowienie!$K42))</f>
        <v/>
      </c>
      <c r="I31" t="str">
        <f>IF(Zamowienie!O42="","",IF(Zamowienie!$I42="pod kolor płyty",VLOOKUP(Import!$A31,'KOD, Kolor okl.'!$D:$E,2,FALSE)&amp;" "&amp;Zamowienie!$K42,VLOOKUP(Zamowienie!$I42,'KOD, Kolor okl.'!$D:$E,2,FALSE)&amp;" "&amp;Zamowienie!$K42))</f>
        <v/>
      </c>
      <c r="J31" t="str">
        <f>IF(B31="","",IF(Zamowienie!P42="","+",""))</f>
        <v/>
      </c>
      <c r="K31" t="str">
        <f t="shared" si="1"/>
        <v/>
      </c>
    </row>
    <row r="32" spans="1:11" x14ac:dyDescent="0.2">
      <c r="A32" t="str">
        <f>IF(Zamowienie!C43="","",Zamowienie!C43)</f>
        <v/>
      </c>
      <c r="B32" t="str">
        <f>IF(Zamowienie!D43="","",Zamowienie!D43)</f>
        <v/>
      </c>
      <c r="C32" t="str">
        <f>IF(Zamowienie!E43="","",Zamowienie!E43)</f>
        <v/>
      </c>
      <c r="D32" t="str">
        <f>IF(Zamowienie!F43="","",Zamowienie!F43)</f>
        <v/>
      </c>
      <c r="E32" t="str">
        <f>IF(Zamowienie!G43="","",Zamowienie!G43)</f>
        <v/>
      </c>
      <c r="F32" t="str">
        <f>IF(Zamowienie!L43="","",IF(Zamowienie!$I43="pod kolor płyty",VLOOKUP(Import!$A32,'KOD, Kolor okl.'!$D:$E,2,FALSE)&amp;" "&amp;Zamowienie!$K43,VLOOKUP(Zamowienie!$I43,'KOD, Kolor okl.'!$D:$E,2,FALSE)&amp;" "&amp;Zamowienie!$K43))</f>
        <v/>
      </c>
      <c r="G32" t="str">
        <f>IF(Zamowienie!M43="","",IF(Zamowienie!$I43="pod kolor płyty",VLOOKUP(Import!$A32,'KOD, Kolor okl.'!$D:$E,2,FALSE)&amp;" "&amp;Zamowienie!$K43,VLOOKUP(Zamowienie!$I43,'KOD, Kolor okl.'!$D:$E,2,FALSE)&amp;" "&amp;Zamowienie!$K43))</f>
        <v/>
      </c>
      <c r="H32" t="str">
        <f>IF(Zamowienie!N43="","",IF(Zamowienie!$I43="pod kolor płyty",VLOOKUP(Import!$A32,'KOD, Kolor okl.'!$D:$E,2,FALSE)&amp;" "&amp;Zamowienie!$K43,VLOOKUP(Zamowienie!$I43,'KOD, Kolor okl.'!$D:$E,2,FALSE)&amp;" "&amp;Zamowienie!$K43))</f>
        <v/>
      </c>
      <c r="I32" t="str">
        <f>IF(Zamowienie!O43="","",IF(Zamowienie!$I43="pod kolor płyty",VLOOKUP(Import!$A32,'KOD, Kolor okl.'!$D:$E,2,FALSE)&amp;" "&amp;Zamowienie!$K43,VLOOKUP(Zamowienie!$I43,'KOD, Kolor okl.'!$D:$E,2,FALSE)&amp;" "&amp;Zamowienie!$K43))</f>
        <v/>
      </c>
      <c r="J32" t="str">
        <f>IF(B32="","",IF(Zamowienie!P43="","+",""))</f>
        <v/>
      </c>
      <c r="K32" t="str">
        <f t="shared" si="1"/>
        <v/>
      </c>
    </row>
    <row r="33" spans="1:11" x14ac:dyDescent="0.2">
      <c r="A33" t="str">
        <f>IF(Zamowienie!C44="","",Zamowienie!C44)</f>
        <v/>
      </c>
      <c r="B33" t="str">
        <f>IF(Zamowienie!D44="","",Zamowienie!D44)</f>
        <v/>
      </c>
      <c r="C33" t="str">
        <f>IF(Zamowienie!E44="","",Zamowienie!E44)</f>
        <v/>
      </c>
      <c r="D33" t="str">
        <f>IF(Zamowienie!F44="","",Zamowienie!F44)</f>
        <v/>
      </c>
      <c r="E33" t="str">
        <f>IF(Zamowienie!G44="","",Zamowienie!G44)</f>
        <v/>
      </c>
      <c r="F33" t="str">
        <f>IF(Zamowienie!L44="","",IF(Zamowienie!$I44="pod kolor płyty",VLOOKUP(Import!$A33,'KOD, Kolor okl.'!$D:$E,2,FALSE)&amp;" "&amp;Zamowienie!$K44,VLOOKUP(Zamowienie!$I44,'KOD, Kolor okl.'!$D:$E,2,FALSE)&amp;" "&amp;Zamowienie!$K44))</f>
        <v/>
      </c>
      <c r="G33" t="str">
        <f>IF(Zamowienie!M44="","",IF(Zamowienie!$I44="pod kolor płyty",VLOOKUP(Import!$A33,'KOD, Kolor okl.'!$D:$E,2,FALSE)&amp;" "&amp;Zamowienie!$K44,VLOOKUP(Zamowienie!$I44,'KOD, Kolor okl.'!$D:$E,2,FALSE)&amp;" "&amp;Zamowienie!$K44))</f>
        <v/>
      </c>
      <c r="H33" t="str">
        <f>IF(Zamowienie!N44="","",IF(Zamowienie!$I44="pod kolor płyty",VLOOKUP(Import!$A33,'KOD, Kolor okl.'!$D:$E,2,FALSE)&amp;" "&amp;Zamowienie!$K44,VLOOKUP(Zamowienie!$I44,'KOD, Kolor okl.'!$D:$E,2,FALSE)&amp;" "&amp;Zamowienie!$K44))</f>
        <v/>
      </c>
      <c r="I33" t="str">
        <f>IF(Zamowienie!O44="","",IF(Zamowienie!$I44="pod kolor płyty",VLOOKUP(Import!$A33,'KOD, Kolor okl.'!$D:$E,2,FALSE)&amp;" "&amp;Zamowienie!$K44,VLOOKUP(Zamowienie!$I44,'KOD, Kolor okl.'!$D:$E,2,FALSE)&amp;" "&amp;Zamowienie!$K44))</f>
        <v/>
      </c>
      <c r="J33" t="str">
        <f>IF(B33="","",IF(Zamowienie!P44="","+",""))</f>
        <v/>
      </c>
      <c r="K33" t="str">
        <f t="shared" si="1"/>
        <v/>
      </c>
    </row>
    <row r="34" spans="1:11" x14ac:dyDescent="0.2">
      <c r="A34" t="str">
        <f>IF(Zamowienie!C45="","",Zamowienie!C45)</f>
        <v/>
      </c>
      <c r="B34" t="str">
        <f>IF(Zamowienie!D45="","",Zamowienie!D45)</f>
        <v/>
      </c>
      <c r="C34" t="str">
        <f>IF(Zamowienie!E45="","",Zamowienie!E45)</f>
        <v/>
      </c>
      <c r="D34" t="str">
        <f>IF(Zamowienie!F45="","",Zamowienie!F45)</f>
        <v/>
      </c>
      <c r="E34" t="str">
        <f>IF(Zamowienie!G45="","",Zamowienie!G45)</f>
        <v/>
      </c>
      <c r="F34" t="str">
        <f>IF(Zamowienie!L45="","",IF(Zamowienie!$I45="pod kolor płyty",VLOOKUP(Import!$A34,'KOD, Kolor okl.'!$D:$E,2,FALSE)&amp;" "&amp;Zamowienie!$K45,VLOOKUP(Zamowienie!$I45,'KOD, Kolor okl.'!$D:$E,2,FALSE)&amp;" "&amp;Zamowienie!$K45))</f>
        <v/>
      </c>
      <c r="G34" t="str">
        <f>IF(Zamowienie!M45="","",IF(Zamowienie!$I45="pod kolor płyty",VLOOKUP(Import!$A34,'KOD, Kolor okl.'!$D:$E,2,FALSE)&amp;" "&amp;Zamowienie!$K45,VLOOKUP(Zamowienie!$I45,'KOD, Kolor okl.'!$D:$E,2,FALSE)&amp;" "&amp;Zamowienie!$K45))</f>
        <v/>
      </c>
      <c r="H34" t="str">
        <f>IF(Zamowienie!N45="","",IF(Zamowienie!$I45="pod kolor płyty",VLOOKUP(Import!$A34,'KOD, Kolor okl.'!$D:$E,2,FALSE)&amp;" "&amp;Zamowienie!$K45,VLOOKUP(Zamowienie!$I45,'KOD, Kolor okl.'!$D:$E,2,FALSE)&amp;" "&amp;Zamowienie!$K45))</f>
        <v/>
      </c>
      <c r="I34" t="str">
        <f>IF(Zamowienie!O45="","",IF(Zamowienie!$I45="pod kolor płyty",VLOOKUP(Import!$A34,'KOD, Kolor okl.'!$D:$E,2,FALSE)&amp;" "&amp;Zamowienie!$K45,VLOOKUP(Zamowienie!$I45,'KOD, Kolor okl.'!$D:$E,2,FALSE)&amp;" "&amp;Zamowienie!$K45))</f>
        <v/>
      </c>
      <c r="J34" t="str">
        <f>IF(B34="","",IF(Zamowienie!P45="","+",""))</f>
        <v/>
      </c>
      <c r="K34" t="str">
        <f t="shared" si="1"/>
        <v/>
      </c>
    </row>
    <row r="35" spans="1:11" x14ac:dyDescent="0.2">
      <c r="A35" t="str">
        <f>IF(Zamowienie!C46="","",Zamowienie!C46)</f>
        <v/>
      </c>
      <c r="B35" t="str">
        <f>IF(Zamowienie!D46="","",Zamowienie!D46)</f>
        <v/>
      </c>
      <c r="C35" t="str">
        <f>IF(Zamowienie!E46="","",Zamowienie!E46)</f>
        <v/>
      </c>
      <c r="D35" t="str">
        <f>IF(Zamowienie!F46="","",Zamowienie!F46)</f>
        <v/>
      </c>
      <c r="E35" t="str">
        <f>IF(Zamowienie!G46="","",Zamowienie!G46)</f>
        <v/>
      </c>
      <c r="F35" t="str">
        <f>IF(Zamowienie!L46="","",IF(Zamowienie!$I46="pod kolor płyty",VLOOKUP(Import!$A35,'KOD, Kolor okl.'!$D:$E,2,FALSE)&amp;" "&amp;Zamowienie!$K46,VLOOKUP(Zamowienie!$I46,'KOD, Kolor okl.'!$D:$E,2,FALSE)&amp;" "&amp;Zamowienie!$K46))</f>
        <v/>
      </c>
      <c r="G35" t="str">
        <f>IF(Zamowienie!M46="","",IF(Zamowienie!$I46="pod kolor płyty",VLOOKUP(Import!$A35,'KOD, Kolor okl.'!$D:$E,2,FALSE)&amp;" "&amp;Zamowienie!$K46,VLOOKUP(Zamowienie!$I46,'KOD, Kolor okl.'!$D:$E,2,FALSE)&amp;" "&amp;Zamowienie!$K46))</f>
        <v/>
      </c>
      <c r="H35" t="str">
        <f>IF(Zamowienie!N46="","",IF(Zamowienie!$I46="pod kolor płyty",VLOOKUP(Import!$A35,'KOD, Kolor okl.'!$D:$E,2,FALSE)&amp;" "&amp;Zamowienie!$K46,VLOOKUP(Zamowienie!$I46,'KOD, Kolor okl.'!$D:$E,2,FALSE)&amp;" "&amp;Zamowienie!$K46))</f>
        <v/>
      </c>
      <c r="I35" t="str">
        <f>IF(Zamowienie!O46="","",IF(Zamowienie!$I46="pod kolor płyty",VLOOKUP(Import!$A35,'KOD, Kolor okl.'!$D:$E,2,FALSE)&amp;" "&amp;Zamowienie!$K46,VLOOKUP(Zamowienie!$I46,'KOD, Kolor okl.'!$D:$E,2,FALSE)&amp;" "&amp;Zamowienie!$K46))</f>
        <v/>
      </c>
      <c r="J35" t="str">
        <f>IF(B35="","",IF(Zamowienie!P46="","+",""))</f>
        <v/>
      </c>
      <c r="K35" t="str">
        <f t="shared" si="1"/>
        <v/>
      </c>
    </row>
    <row r="36" spans="1:11" x14ac:dyDescent="0.2">
      <c r="A36" t="str">
        <f>IF(Zamowienie!C47="","",Zamowienie!C47)</f>
        <v/>
      </c>
      <c r="B36" t="str">
        <f>IF(Zamowienie!D47="","",Zamowienie!D47)</f>
        <v/>
      </c>
      <c r="C36" t="str">
        <f>IF(Zamowienie!E47="","",Zamowienie!E47)</f>
        <v/>
      </c>
      <c r="D36" t="str">
        <f>IF(Zamowienie!F47="","",Zamowienie!F47)</f>
        <v/>
      </c>
      <c r="E36" t="str">
        <f>IF(Zamowienie!G47="","",Zamowienie!G47)</f>
        <v/>
      </c>
      <c r="F36" t="str">
        <f>IF(Zamowienie!L47="","",IF(Zamowienie!$I47="pod kolor płyty",VLOOKUP(Import!$A36,'KOD, Kolor okl.'!$D:$E,2,FALSE)&amp;" "&amp;Zamowienie!$K47,VLOOKUP(Zamowienie!$I47,'KOD, Kolor okl.'!$D:$E,2,FALSE)&amp;" "&amp;Zamowienie!$K47))</f>
        <v/>
      </c>
      <c r="G36" t="str">
        <f>IF(Zamowienie!M47="","",IF(Zamowienie!$I47="pod kolor płyty",VLOOKUP(Import!$A36,'KOD, Kolor okl.'!$D:$E,2,FALSE)&amp;" "&amp;Zamowienie!$K47,VLOOKUP(Zamowienie!$I47,'KOD, Kolor okl.'!$D:$E,2,FALSE)&amp;" "&amp;Zamowienie!$K47))</f>
        <v/>
      </c>
      <c r="H36" t="str">
        <f>IF(Zamowienie!N47="","",IF(Zamowienie!$I47="pod kolor płyty",VLOOKUP(Import!$A36,'KOD, Kolor okl.'!$D:$E,2,FALSE)&amp;" "&amp;Zamowienie!$K47,VLOOKUP(Zamowienie!$I47,'KOD, Kolor okl.'!$D:$E,2,FALSE)&amp;" "&amp;Zamowienie!$K47))</f>
        <v/>
      </c>
      <c r="I36" t="str">
        <f>IF(Zamowienie!O47="","",IF(Zamowienie!$I47="pod kolor płyty",VLOOKUP(Import!$A36,'KOD, Kolor okl.'!$D:$E,2,FALSE)&amp;" "&amp;Zamowienie!$K47,VLOOKUP(Zamowienie!$I47,'KOD, Kolor okl.'!$D:$E,2,FALSE)&amp;" "&amp;Zamowienie!$K47))</f>
        <v/>
      </c>
      <c r="J36" t="str">
        <f>IF(B36="","",IF(Zamowienie!P47="","+",""))</f>
        <v/>
      </c>
      <c r="K36" t="str">
        <f t="shared" si="1"/>
        <v/>
      </c>
    </row>
    <row r="37" spans="1:11" x14ac:dyDescent="0.2">
      <c r="A37" t="str">
        <f>IF(Zamowienie!C48="","",Zamowienie!C48)</f>
        <v/>
      </c>
      <c r="B37" t="str">
        <f>IF(Zamowienie!D48="","",Zamowienie!D48)</f>
        <v/>
      </c>
      <c r="C37" t="str">
        <f>IF(Zamowienie!E48="","",Zamowienie!E48)</f>
        <v/>
      </c>
      <c r="D37" t="str">
        <f>IF(Zamowienie!F48="","",Zamowienie!F48)</f>
        <v/>
      </c>
      <c r="E37" t="str">
        <f>IF(Zamowienie!G48="","",Zamowienie!G48)</f>
        <v/>
      </c>
      <c r="F37" t="str">
        <f>IF(Zamowienie!L48="","",IF(Zamowienie!$I48="pod kolor płyty",VLOOKUP(Import!$A37,'KOD, Kolor okl.'!$D:$E,2,FALSE)&amp;" "&amp;Zamowienie!$K48,VLOOKUP(Zamowienie!$I48,'KOD, Kolor okl.'!$D:$E,2,FALSE)&amp;" "&amp;Zamowienie!$K48))</f>
        <v/>
      </c>
      <c r="G37" t="str">
        <f>IF(Zamowienie!M48="","",IF(Zamowienie!$I48="pod kolor płyty",VLOOKUP(Import!$A37,'KOD, Kolor okl.'!$D:$E,2,FALSE)&amp;" "&amp;Zamowienie!$K48,VLOOKUP(Zamowienie!$I48,'KOD, Kolor okl.'!$D:$E,2,FALSE)&amp;" "&amp;Zamowienie!$K48))</f>
        <v/>
      </c>
      <c r="H37" t="str">
        <f>IF(Zamowienie!N48="","",IF(Zamowienie!$I48="pod kolor płyty",VLOOKUP(Import!$A37,'KOD, Kolor okl.'!$D:$E,2,FALSE)&amp;" "&amp;Zamowienie!$K48,VLOOKUP(Zamowienie!$I48,'KOD, Kolor okl.'!$D:$E,2,FALSE)&amp;" "&amp;Zamowienie!$K48))</f>
        <v/>
      </c>
      <c r="I37" t="str">
        <f>IF(Zamowienie!O48="","",IF(Zamowienie!$I48="pod kolor płyty",VLOOKUP(Import!$A37,'KOD, Kolor okl.'!$D:$E,2,FALSE)&amp;" "&amp;Zamowienie!$K48,VLOOKUP(Zamowienie!$I48,'KOD, Kolor okl.'!$D:$E,2,FALSE)&amp;" "&amp;Zamowienie!$K48))</f>
        <v/>
      </c>
      <c r="J37" t="str">
        <f>IF(B37="","",IF(Zamowienie!P48="","+",""))</f>
        <v/>
      </c>
      <c r="K37" t="str">
        <f t="shared" si="1"/>
        <v/>
      </c>
    </row>
    <row r="38" spans="1:11" x14ac:dyDescent="0.2">
      <c r="A38" t="str">
        <f>IF(Zamowienie!C49="","",Zamowienie!C49)</f>
        <v/>
      </c>
      <c r="B38" t="str">
        <f>IF(Zamowienie!D49="","",Zamowienie!D49)</f>
        <v/>
      </c>
      <c r="C38" t="str">
        <f>IF(Zamowienie!E49="","",Zamowienie!E49)</f>
        <v/>
      </c>
      <c r="D38" t="str">
        <f>IF(Zamowienie!F49="","",Zamowienie!F49)</f>
        <v/>
      </c>
      <c r="E38" t="str">
        <f>IF(Zamowienie!G49="","",Zamowienie!G49)</f>
        <v/>
      </c>
      <c r="F38" t="str">
        <f>IF(Zamowienie!L49="","",IF(Zamowienie!$I49="pod kolor płyty",VLOOKUP(Import!$A38,'KOD, Kolor okl.'!$D:$E,2,FALSE)&amp;" "&amp;Zamowienie!$K49,VLOOKUP(Zamowienie!$I49,'KOD, Kolor okl.'!$D:$E,2,FALSE)&amp;" "&amp;Zamowienie!$K49))</f>
        <v/>
      </c>
      <c r="G38" t="str">
        <f>IF(Zamowienie!M49="","",IF(Zamowienie!$I49="pod kolor płyty",VLOOKUP(Import!$A38,'KOD, Kolor okl.'!$D:$E,2,FALSE)&amp;" "&amp;Zamowienie!$K49,VLOOKUP(Zamowienie!$I49,'KOD, Kolor okl.'!$D:$E,2,FALSE)&amp;" "&amp;Zamowienie!$K49))</f>
        <v/>
      </c>
      <c r="H38" t="str">
        <f>IF(Zamowienie!N49="","",IF(Zamowienie!$I49="pod kolor płyty",VLOOKUP(Import!$A38,'KOD, Kolor okl.'!$D:$E,2,FALSE)&amp;" "&amp;Zamowienie!$K49,VLOOKUP(Zamowienie!$I49,'KOD, Kolor okl.'!$D:$E,2,FALSE)&amp;" "&amp;Zamowienie!$K49))</f>
        <v/>
      </c>
      <c r="I38" t="str">
        <f>IF(Zamowienie!O49="","",IF(Zamowienie!$I49="pod kolor płyty",VLOOKUP(Import!$A38,'KOD, Kolor okl.'!$D:$E,2,FALSE)&amp;" "&amp;Zamowienie!$K49,VLOOKUP(Zamowienie!$I49,'KOD, Kolor okl.'!$D:$E,2,FALSE)&amp;" "&amp;Zamowienie!$K49))</f>
        <v/>
      </c>
      <c r="J38" t="str">
        <f>IF(B38="","",IF(Zamowienie!P49="","+",""))</f>
        <v/>
      </c>
      <c r="K38" t="str">
        <f t="shared" si="1"/>
        <v/>
      </c>
    </row>
    <row r="39" spans="1:11" x14ac:dyDescent="0.2">
      <c r="A39" t="str">
        <f>IF(Zamowienie!C50="","",Zamowienie!C50)</f>
        <v/>
      </c>
      <c r="B39" t="str">
        <f>IF(Zamowienie!D50="","",Zamowienie!D50)</f>
        <v/>
      </c>
      <c r="C39" t="str">
        <f>IF(Zamowienie!E50="","",Zamowienie!E50)</f>
        <v/>
      </c>
      <c r="D39" t="str">
        <f>IF(Zamowienie!F50="","",Zamowienie!F50)</f>
        <v/>
      </c>
      <c r="E39" t="str">
        <f>IF(Zamowienie!G50="","",Zamowienie!G50)</f>
        <v/>
      </c>
      <c r="F39" t="str">
        <f>IF(Zamowienie!L50="","",IF(Zamowienie!$I50="pod kolor płyty",VLOOKUP(Import!$A39,'KOD, Kolor okl.'!$D:$E,2,FALSE)&amp;" "&amp;Zamowienie!$K50,VLOOKUP(Zamowienie!$I50,'KOD, Kolor okl.'!$D:$E,2,FALSE)&amp;" "&amp;Zamowienie!$K50))</f>
        <v/>
      </c>
      <c r="G39" t="str">
        <f>IF(Zamowienie!M50="","",IF(Zamowienie!$I50="pod kolor płyty",VLOOKUP(Import!$A39,'KOD, Kolor okl.'!$D:$E,2,FALSE)&amp;" "&amp;Zamowienie!$K50,VLOOKUP(Zamowienie!$I50,'KOD, Kolor okl.'!$D:$E,2,FALSE)&amp;" "&amp;Zamowienie!$K50))</f>
        <v/>
      </c>
      <c r="H39" t="str">
        <f>IF(Zamowienie!N50="","",IF(Zamowienie!$I50="pod kolor płyty",VLOOKUP(Import!$A39,'KOD, Kolor okl.'!$D:$E,2,FALSE)&amp;" "&amp;Zamowienie!$K50,VLOOKUP(Zamowienie!$I50,'KOD, Kolor okl.'!$D:$E,2,FALSE)&amp;" "&amp;Zamowienie!$K50))</f>
        <v/>
      </c>
      <c r="I39" t="str">
        <f>IF(Zamowienie!O50="","",IF(Zamowienie!$I50="pod kolor płyty",VLOOKUP(Import!$A39,'KOD, Kolor okl.'!$D:$E,2,FALSE)&amp;" "&amp;Zamowienie!$K50,VLOOKUP(Zamowienie!$I50,'KOD, Kolor okl.'!$D:$E,2,FALSE)&amp;" "&amp;Zamowienie!$K50))</f>
        <v/>
      </c>
      <c r="J39" t="str">
        <f>IF(B39="","",IF(Zamowienie!P50="","+",""))</f>
        <v/>
      </c>
      <c r="K39" t="str">
        <f t="shared" si="1"/>
        <v/>
      </c>
    </row>
    <row r="40" spans="1:11" x14ac:dyDescent="0.2">
      <c r="A40" t="str">
        <f>IF(Zamowienie!C51="","",Zamowienie!C51)</f>
        <v/>
      </c>
      <c r="B40" t="str">
        <f>IF(Zamowienie!D51="","",Zamowienie!D51)</f>
        <v/>
      </c>
      <c r="C40" t="str">
        <f>IF(Zamowienie!E51="","",Zamowienie!E51)</f>
        <v/>
      </c>
      <c r="D40" t="str">
        <f>IF(Zamowienie!F51="","",Zamowienie!F51)</f>
        <v/>
      </c>
      <c r="E40" t="str">
        <f>IF(Zamowienie!G51="","",Zamowienie!G51)</f>
        <v/>
      </c>
      <c r="F40" t="str">
        <f>IF(Zamowienie!L51="","",IF(Zamowienie!$I51="pod kolor płyty",VLOOKUP(Import!$A40,'KOD, Kolor okl.'!$D:$E,2,FALSE)&amp;" "&amp;Zamowienie!$K51,VLOOKUP(Zamowienie!$I51,'KOD, Kolor okl.'!$D:$E,2,FALSE)&amp;" "&amp;Zamowienie!$K51))</f>
        <v/>
      </c>
      <c r="G40" t="str">
        <f>IF(Zamowienie!M51="","",IF(Zamowienie!$I51="pod kolor płyty",VLOOKUP(Import!$A40,'KOD, Kolor okl.'!$D:$E,2,FALSE)&amp;" "&amp;Zamowienie!$K51,VLOOKUP(Zamowienie!$I51,'KOD, Kolor okl.'!$D:$E,2,FALSE)&amp;" "&amp;Zamowienie!$K51))</f>
        <v/>
      </c>
      <c r="H40" t="str">
        <f>IF(Zamowienie!N51="","",IF(Zamowienie!$I51="pod kolor płyty",VLOOKUP(Import!$A40,'KOD, Kolor okl.'!$D:$E,2,FALSE)&amp;" "&amp;Zamowienie!$K51,VLOOKUP(Zamowienie!$I51,'KOD, Kolor okl.'!$D:$E,2,FALSE)&amp;" "&amp;Zamowienie!$K51))</f>
        <v/>
      </c>
      <c r="I40" t="str">
        <f>IF(Zamowienie!O51="","",IF(Zamowienie!$I51="pod kolor płyty",VLOOKUP(Import!$A40,'KOD, Kolor okl.'!$D:$E,2,FALSE)&amp;" "&amp;Zamowienie!$K51,VLOOKUP(Zamowienie!$I51,'KOD, Kolor okl.'!$D:$E,2,FALSE)&amp;" "&amp;Zamowienie!$K51))</f>
        <v/>
      </c>
      <c r="J40" t="str">
        <f>IF(B40="","",IF(Zamowienie!P51="","+",""))</f>
        <v/>
      </c>
      <c r="K40" t="str">
        <f t="shared" si="1"/>
        <v/>
      </c>
    </row>
    <row r="41" spans="1:11" x14ac:dyDescent="0.2">
      <c r="A41" t="str">
        <f>IF(Zamowienie!C52="","",Zamowienie!C52)</f>
        <v/>
      </c>
      <c r="B41" t="str">
        <f>IF(Zamowienie!D52="","",Zamowienie!D52)</f>
        <v/>
      </c>
      <c r="C41" t="str">
        <f>IF(Zamowienie!E52="","",Zamowienie!E52)</f>
        <v/>
      </c>
      <c r="D41" t="str">
        <f>IF(Zamowienie!F52="","",Zamowienie!F52)</f>
        <v/>
      </c>
      <c r="E41" t="str">
        <f>IF(Zamowienie!G52="","",Zamowienie!G52)</f>
        <v/>
      </c>
      <c r="F41" t="str">
        <f>IF(Zamowienie!L52="","",IF(Zamowienie!$I52="pod kolor płyty",VLOOKUP(Import!$A41,'KOD, Kolor okl.'!$D:$E,2,FALSE)&amp;" "&amp;Zamowienie!$K52,VLOOKUP(Zamowienie!$I52,'KOD, Kolor okl.'!$D:$E,2,FALSE)&amp;" "&amp;Zamowienie!$K52))</f>
        <v/>
      </c>
      <c r="G41" t="str">
        <f>IF(Zamowienie!M52="","",IF(Zamowienie!$I52="pod kolor płyty",VLOOKUP(Import!$A41,'KOD, Kolor okl.'!$D:$E,2,FALSE)&amp;" "&amp;Zamowienie!$K52,VLOOKUP(Zamowienie!$I52,'KOD, Kolor okl.'!$D:$E,2,FALSE)&amp;" "&amp;Zamowienie!$K52))</f>
        <v/>
      </c>
      <c r="H41" t="str">
        <f>IF(Zamowienie!N52="","",IF(Zamowienie!$I52="pod kolor płyty",VLOOKUP(Import!$A41,'KOD, Kolor okl.'!$D:$E,2,FALSE)&amp;" "&amp;Zamowienie!$K52,VLOOKUP(Zamowienie!$I52,'KOD, Kolor okl.'!$D:$E,2,FALSE)&amp;" "&amp;Zamowienie!$K52))</f>
        <v/>
      </c>
      <c r="I41" t="str">
        <f>IF(Zamowienie!O52="","",IF(Zamowienie!$I52="pod kolor płyty",VLOOKUP(Import!$A41,'KOD, Kolor okl.'!$D:$E,2,FALSE)&amp;" "&amp;Zamowienie!$K52,VLOOKUP(Zamowienie!$I52,'KOD, Kolor okl.'!$D:$E,2,FALSE)&amp;" "&amp;Zamowienie!$K52))</f>
        <v/>
      </c>
      <c r="J41" t="str">
        <f>IF(B41="","",IF(Zamowienie!P52="","+",""))</f>
        <v/>
      </c>
      <c r="K41" t="str">
        <f t="shared" si="1"/>
        <v/>
      </c>
    </row>
    <row r="42" spans="1:11" x14ac:dyDescent="0.2">
      <c r="A42" t="str">
        <f>IF(Zamowienie!C53="","",Zamowienie!C53)</f>
        <v/>
      </c>
      <c r="B42" t="str">
        <f>IF(Zamowienie!D53="","",Zamowienie!D53)</f>
        <v/>
      </c>
      <c r="C42" t="str">
        <f>IF(Zamowienie!E53="","",Zamowienie!E53)</f>
        <v/>
      </c>
      <c r="D42" t="str">
        <f>IF(Zamowienie!F53="","",Zamowienie!F53)</f>
        <v/>
      </c>
      <c r="E42" t="str">
        <f>IF(Zamowienie!G53="","",Zamowienie!G53)</f>
        <v/>
      </c>
      <c r="F42" t="str">
        <f>IF(Zamowienie!L53="","",IF(Zamowienie!$I53="pod kolor płyty",VLOOKUP(Import!$A42,'KOD, Kolor okl.'!$D:$E,2,FALSE)&amp;" "&amp;Zamowienie!$K53,VLOOKUP(Zamowienie!$I53,'KOD, Kolor okl.'!$D:$E,2,FALSE)&amp;" "&amp;Zamowienie!$K53))</f>
        <v/>
      </c>
      <c r="G42" t="str">
        <f>IF(Zamowienie!M53="","",IF(Zamowienie!$I53="pod kolor płyty",VLOOKUP(Import!$A42,'KOD, Kolor okl.'!$D:$E,2,FALSE)&amp;" "&amp;Zamowienie!$K53,VLOOKUP(Zamowienie!$I53,'KOD, Kolor okl.'!$D:$E,2,FALSE)&amp;" "&amp;Zamowienie!$K53))</f>
        <v/>
      </c>
      <c r="H42" t="str">
        <f>IF(Zamowienie!N53="","",IF(Zamowienie!$I53="pod kolor płyty",VLOOKUP(Import!$A42,'KOD, Kolor okl.'!$D:$E,2,FALSE)&amp;" "&amp;Zamowienie!$K53,VLOOKUP(Zamowienie!$I53,'KOD, Kolor okl.'!$D:$E,2,FALSE)&amp;" "&amp;Zamowienie!$K53))</f>
        <v/>
      </c>
      <c r="I42" t="str">
        <f>IF(Zamowienie!O53="","",IF(Zamowienie!$I53="pod kolor płyty",VLOOKUP(Import!$A42,'KOD, Kolor okl.'!$D:$E,2,FALSE)&amp;" "&amp;Zamowienie!$K53,VLOOKUP(Zamowienie!$I53,'KOD, Kolor okl.'!$D:$E,2,FALSE)&amp;" "&amp;Zamowienie!$K53))</f>
        <v/>
      </c>
      <c r="J42" t="str">
        <f>IF(B42="","",IF(Zamowienie!P53="","+",""))</f>
        <v/>
      </c>
      <c r="K42" t="str">
        <f t="shared" si="1"/>
        <v/>
      </c>
    </row>
    <row r="43" spans="1:11" x14ac:dyDescent="0.2">
      <c r="A43" t="str">
        <f>IF(Zamowienie!C54="","",Zamowienie!C54)</f>
        <v/>
      </c>
      <c r="B43" t="str">
        <f>IF(Zamowienie!D54="","",Zamowienie!D54)</f>
        <v/>
      </c>
      <c r="C43" t="str">
        <f>IF(Zamowienie!E54="","",Zamowienie!E54)</f>
        <v/>
      </c>
      <c r="D43" t="str">
        <f>IF(Zamowienie!F54="","",Zamowienie!F54)</f>
        <v/>
      </c>
      <c r="E43" t="str">
        <f>IF(Zamowienie!G54="","",Zamowienie!G54)</f>
        <v/>
      </c>
      <c r="F43" t="str">
        <f>IF(Zamowienie!L54="","",IF(Zamowienie!$I54="pod kolor płyty",VLOOKUP(Import!$A43,'KOD, Kolor okl.'!$D:$E,2,FALSE)&amp;" "&amp;Zamowienie!$K54,VLOOKUP(Zamowienie!$I54,'KOD, Kolor okl.'!$D:$E,2,FALSE)&amp;" "&amp;Zamowienie!$K54))</f>
        <v/>
      </c>
      <c r="G43" t="str">
        <f>IF(Zamowienie!M54="","",IF(Zamowienie!$I54="pod kolor płyty",VLOOKUP(Import!$A43,'KOD, Kolor okl.'!$D:$E,2,FALSE)&amp;" "&amp;Zamowienie!$K54,VLOOKUP(Zamowienie!$I54,'KOD, Kolor okl.'!$D:$E,2,FALSE)&amp;" "&amp;Zamowienie!$K54))</f>
        <v/>
      </c>
      <c r="H43" t="str">
        <f>IF(Zamowienie!N54="","",IF(Zamowienie!$I54="pod kolor płyty",VLOOKUP(Import!$A43,'KOD, Kolor okl.'!$D:$E,2,FALSE)&amp;" "&amp;Zamowienie!$K54,VLOOKUP(Zamowienie!$I54,'KOD, Kolor okl.'!$D:$E,2,FALSE)&amp;" "&amp;Zamowienie!$K54))</f>
        <v/>
      </c>
      <c r="I43" t="str">
        <f>IF(Zamowienie!O54="","",IF(Zamowienie!$I54="pod kolor płyty",VLOOKUP(Import!$A43,'KOD, Kolor okl.'!$D:$E,2,FALSE)&amp;" "&amp;Zamowienie!$K54,VLOOKUP(Zamowienie!$I54,'KOD, Kolor okl.'!$D:$E,2,FALSE)&amp;" "&amp;Zamowienie!$K54))</f>
        <v/>
      </c>
      <c r="J43" t="str">
        <f>IF(B43="","",IF(Zamowienie!P54="","+",""))</f>
        <v/>
      </c>
      <c r="K43" t="str">
        <f t="shared" si="1"/>
        <v/>
      </c>
    </row>
    <row r="44" spans="1:11" x14ac:dyDescent="0.2">
      <c r="A44" t="str">
        <f>IF(Zamowienie!C55="","",Zamowienie!C55)</f>
        <v/>
      </c>
      <c r="B44" t="str">
        <f>IF(Zamowienie!D55="","",Zamowienie!D55)</f>
        <v/>
      </c>
      <c r="C44" t="str">
        <f>IF(Zamowienie!E55="","",Zamowienie!E55)</f>
        <v/>
      </c>
      <c r="D44" t="str">
        <f>IF(Zamowienie!F55="","",Zamowienie!F55)</f>
        <v/>
      </c>
      <c r="E44" t="str">
        <f>IF(Zamowienie!G55="","",Zamowienie!G55)</f>
        <v/>
      </c>
      <c r="F44" t="str">
        <f>IF(Zamowienie!L55="","",IF(Zamowienie!$I55="pod kolor płyty",VLOOKUP(Import!$A44,'KOD, Kolor okl.'!$D:$E,2,FALSE)&amp;" "&amp;Zamowienie!$K55,VLOOKUP(Zamowienie!$I55,'KOD, Kolor okl.'!$D:$E,2,FALSE)&amp;" "&amp;Zamowienie!$K55))</f>
        <v/>
      </c>
      <c r="G44" t="str">
        <f>IF(Zamowienie!M55="","",IF(Zamowienie!$I55="pod kolor płyty",VLOOKUP(Import!$A44,'KOD, Kolor okl.'!$D:$E,2,FALSE)&amp;" "&amp;Zamowienie!$K55,VLOOKUP(Zamowienie!$I55,'KOD, Kolor okl.'!$D:$E,2,FALSE)&amp;" "&amp;Zamowienie!$K55))</f>
        <v/>
      </c>
      <c r="H44" t="str">
        <f>IF(Zamowienie!N55="","",IF(Zamowienie!$I55="pod kolor płyty",VLOOKUP(Import!$A44,'KOD, Kolor okl.'!$D:$E,2,FALSE)&amp;" "&amp;Zamowienie!$K55,VLOOKUP(Zamowienie!$I55,'KOD, Kolor okl.'!$D:$E,2,FALSE)&amp;" "&amp;Zamowienie!$K55))</f>
        <v/>
      </c>
      <c r="I44" t="str">
        <f>IF(Zamowienie!O55="","",IF(Zamowienie!$I55="pod kolor płyty",VLOOKUP(Import!$A44,'KOD, Kolor okl.'!$D:$E,2,FALSE)&amp;" "&amp;Zamowienie!$K55,VLOOKUP(Zamowienie!$I55,'KOD, Kolor okl.'!$D:$E,2,FALSE)&amp;" "&amp;Zamowienie!$K55))</f>
        <v/>
      </c>
      <c r="J44" t="str">
        <f>IF(B44="","",IF(Zamowienie!P55="","+",""))</f>
        <v/>
      </c>
      <c r="K44" t="str">
        <f t="shared" si="1"/>
        <v/>
      </c>
    </row>
    <row r="45" spans="1:11" x14ac:dyDescent="0.2">
      <c r="A45" t="str">
        <f>IF(Zamowienie!C56="","",Zamowienie!C56)</f>
        <v/>
      </c>
      <c r="B45" t="str">
        <f>IF(Zamowienie!D56="","",Zamowienie!D56)</f>
        <v/>
      </c>
      <c r="C45" t="str">
        <f>IF(Zamowienie!E56="","",Zamowienie!E56)</f>
        <v/>
      </c>
      <c r="D45" t="str">
        <f>IF(Zamowienie!F56="","",Zamowienie!F56)</f>
        <v/>
      </c>
      <c r="E45" t="str">
        <f>IF(Zamowienie!G56="","",Zamowienie!G56)</f>
        <v/>
      </c>
      <c r="F45" t="str">
        <f>IF(Zamowienie!L56="","",IF(Zamowienie!$I56="pod kolor płyty",VLOOKUP(Import!$A45,'KOD, Kolor okl.'!$D:$E,2,FALSE)&amp;" "&amp;Zamowienie!$K56,VLOOKUP(Zamowienie!$I56,'KOD, Kolor okl.'!$D:$E,2,FALSE)&amp;" "&amp;Zamowienie!$K56))</f>
        <v/>
      </c>
      <c r="G45" t="str">
        <f>IF(Zamowienie!M56="","",IF(Zamowienie!$I56="pod kolor płyty",VLOOKUP(Import!$A45,'KOD, Kolor okl.'!$D:$E,2,FALSE)&amp;" "&amp;Zamowienie!$K56,VLOOKUP(Zamowienie!$I56,'KOD, Kolor okl.'!$D:$E,2,FALSE)&amp;" "&amp;Zamowienie!$K56))</f>
        <v/>
      </c>
      <c r="H45" t="str">
        <f>IF(Zamowienie!N56="","",IF(Zamowienie!$I56="pod kolor płyty",VLOOKUP(Import!$A45,'KOD, Kolor okl.'!$D:$E,2,FALSE)&amp;" "&amp;Zamowienie!$K56,VLOOKUP(Zamowienie!$I56,'KOD, Kolor okl.'!$D:$E,2,FALSE)&amp;" "&amp;Zamowienie!$K56))</f>
        <v/>
      </c>
      <c r="I45" t="str">
        <f>IF(Zamowienie!O56="","",IF(Zamowienie!$I56="pod kolor płyty",VLOOKUP(Import!$A45,'KOD, Kolor okl.'!$D:$E,2,FALSE)&amp;" "&amp;Zamowienie!$K56,VLOOKUP(Zamowienie!$I56,'KOD, Kolor okl.'!$D:$E,2,FALSE)&amp;" "&amp;Zamowienie!$K56))</f>
        <v/>
      </c>
      <c r="J45" t="str">
        <f>IF(B45="","",IF(Zamowienie!P56="","+",""))</f>
        <v/>
      </c>
      <c r="K45" t="str">
        <f t="shared" si="1"/>
        <v/>
      </c>
    </row>
    <row r="46" spans="1:11" x14ac:dyDescent="0.2">
      <c r="A46" t="str">
        <f>IF(Zamowienie!C57="","",Zamowienie!C57)</f>
        <v/>
      </c>
      <c r="B46" t="str">
        <f>IF(Zamowienie!D57="","",Zamowienie!D57)</f>
        <v/>
      </c>
      <c r="C46" t="str">
        <f>IF(Zamowienie!E57="","",Zamowienie!E57)</f>
        <v/>
      </c>
      <c r="D46" t="str">
        <f>IF(Zamowienie!F57="","",Zamowienie!F57)</f>
        <v/>
      </c>
      <c r="E46" t="str">
        <f>IF(Zamowienie!G57="","",Zamowienie!G57)</f>
        <v/>
      </c>
      <c r="F46" t="str">
        <f>IF(Zamowienie!L57="","",IF(Zamowienie!$I57="pod kolor płyty",VLOOKUP(Import!$A46,'KOD, Kolor okl.'!$D:$E,2,FALSE)&amp;" "&amp;Zamowienie!$K57,VLOOKUP(Zamowienie!$I57,'KOD, Kolor okl.'!$D:$E,2,FALSE)&amp;" "&amp;Zamowienie!$K57))</f>
        <v/>
      </c>
      <c r="G46" t="str">
        <f>IF(Zamowienie!M57="","",IF(Zamowienie!$I57="pod kolor płyty",VLOOKUP(Import!$A46,'KOD, Kolor okl.'!$D:$E,2,FALSE)&amp;" "&amp;Zamowienie!$K57,VLOOKUP(Zamowienie!$I57,'KOD, Kolor okl.'!$D:$E,2,FALSE)&amp;" "&amp;Zamowienie!$K57))</f>
        <v/>
      </c>
      <c r="H46" t="str">
        <f>IF(Zamowienie!N57="","",IF(Zamowienie!$I57="pod kolor płyty",VLOOKUP(Import!$A46,'KOD, Kolor okl.'!$D:$E,2,FALSE)&amp;" "&amp;Zamowienie!$K57,VLOOKUP(Zamowienie!$I57,'KOD, Kolor okl.'!$D:$E,2,FALSE)&amp;" "&amp;Zamowienie!$K57))</f>
        <v/>
      </c>
      <c r="I46" t="str">
        <f>IF(Zamowienie!O57="","",IF(Zamowienie!$I57="pod kolor płyty",VLOOKUP(Import!$A46,'KOD, Kolor okl.'!$D:$E,2,FALSE)&amp;" "&amp;Zamowienie!$K57,VLOOKUP(Zamowienie!$I57,'KOD, Kolor okl.'!$D:$E,2,FALSE)&amp;" "&amp;Zamowienie!$K57))</f>
        <v/>
      </c>
      <c r="J46" t="str">
        <f>IF(B46="","",IF(Zamowienie!P57="","+",""))</f>
        <v/>
      </c>
      <c r="K46" t="str">
        <f t="shared" si="1"/>
        <v/>
      </c>
    </row>
    <row r="47" spans="1:11" x14ac:dyDescent="0.2">
      <c r="A47" t="str">
        <f>IF(Zamowienie!C58="","",Zamowienie!C58)</f>
        <v/>
      </c>
      <c r="B47" t="str">
        <f>IF(Zamowienie!D58="","",Zamowienie!D58)</f>
        <v/>
      </c>
      <c r="C47" t="str">
        <f>IF(Zamowienie!E58="","",Zamowienie!E58)</f>
        <v/>
      </c>
      <c r="D47" t="str">
        <f>IF(Zamowienie!F58="","",Zamowienie!F58)</f>
        <v/>
      </c>
      <c r="E47" t="str">
        <f>IF(Zamowienie!G58="","",Zamowienie!G58)</f>
        <v/>
      </c>
      <c r="F47" t="str">
        <f>IF(Zamowienie!L58="","",IF(Zamowienie!$I58="pod kolor płyty",VLOOKUP(Import!$A47,'KOD, Kolor okl.'!$D:$E,2,FALSE)&amp;" "&amp;Zamowienie!$K58,VLOOKUP(Zamowienie!$I58,'KOD, Kolor okl.'!$D:$E,2,FALSE)&amp;" "&amp;Zamowienie!$K58))</f>
        <v/>
      </c>
      <c r="G47" t="str">
        <f>IF(Zamowienie!M58="","",IF(Zamowienie!$I58="pod kolor płyty",VLOOKUP(Import!$A47,'KOD, Kolor okl.'!$D:$E,2,FALSE)&amp;" "&amp;Zamowienie!$K58,VLOOKUP(Zamowienie!$I58,'KOD, Kolor okl.'!$D:$E,2,FALSE)&amp;" "&amp;Zamowienie!$K58))</f>
        <v/>
      </c>
      <c r="H47" t="str">
        <f>IF(Zamowienie!N58="","",IF(Zamowienie!$I58="pod kolor płyty",VLOOKUP(Import!$A47,'KOD, Kolor okl.'!$D:$E,2,FALSE)&amp;" "&amp;Zamowienie!$K58,VLOOKUP(Zamowienie!$I58,'KOD, Kolor okl.'!$D:$E,2,FALSE)&amp;" "&amp;Zamowienie!$K58))</f>
        <v/>
      </c>
      <c r="I47" t="str">
        <f>IF(Zamowienie!O58="","",IF(Zamowienie!$I58="pod kolor płyty",VLOOKUP(Import!$A47,'KOD, Kolor okl.'!$D:$E,2,FALSE)&amp;" "&amp;Zamowienie!$K58,VLOOKUP(Zamowienie!$I58,'KOD, Kolor okl.'!$D:$E,2,FALSE)&amp;" "&amp;Zamowienie!$K58))</f>
        <v/>
      </c>
      <c r="J47" t="str">
        <f>IF(B47="","",IF(Zamowienie!P58="","+",""))</f>
        <v/>
      </c>
      <c r="K47" t="str">
        <f t="shared" si="1"/>
        <v/>
      </c>
    </row>
    <row r="48" spans="1:11" x14ac:dyDescent="0.2">
      <c r="A48" t="str">
        <f>IF(Zamowienie!C59="","",Zamowienie!C59)</f>
        <v/>
      </c>
      <c r="B48" t="str">
        <f>IF(Zamowienie!D59="","",Zamowienie!D59)</f>
        <v/>
      </c>
      <c r="C48" t="str">
        <f>IF(Zamowienie!E59="","",Zamowienie!E59)</f>
        <v/>
      </c>
      <c r="D48" t="str">
        <f>IF(Zamowienie!F59="","",Zamowienie!F59)</f>
        <v/>
      </c>
      <c r="E48" t="str">
        <f>IF(Zamowienie!G59="","",Zamowienie!G59)</f>
        <v/>
      </c>
      <c r="F48" t="str">
        <f>IF(Zamowienie!L59="","",IF(Zamowienie!$I59="pod kolor płyty",VLOOKUP(Import!$A48,'KOD, Kolor okl.'!$D:$E,2,FALSE)&amp;" "&amp;Zamowienie!$K59,VLOOKUP(Zamowienie!$I59,'KOD, Kolor okl.'!$D:$E,2,FALSE)&amp;" "&amp;Zamowienie!$K59))</f>
        <v/>
      </c>
      <c r="G48" t="str">
        <f>IF(Zamowienie!M59="","",IF(Zamowienie!$I59="pod kolor płyty",VLOOKUP(Import!$A48,'KOD, Kolor okl.'!$D:$E,2,FALSE)&amp;" "&amp;Zamowienie!$K59,VLOOKUP(Zamowienie!$I59,'KOD, Kolor okl.'!$D:$E,2,FALSE)&amp;" "&amp;Zamowienie!$K59))</f>
        <v/>
      </c>
      <c r="H48" t="str">
        <f>IF(Zamowienie!N59="","",IF(Zamowienie!$I59="pod kolor płyty",VLOOKUP(Import!$A48,'KOD, Kolor okl.'!$D:$E,2,FALSE)&amp;" "&amp;Zamowienie!$K59,VLOOKUP(Zamowienie!$I59,'KOD, Kolor okl.'!$D:$E,2,FALSE)&amp;" "&amp;Zamowienie!$K59))</f>
        <v/>
      </c>
      <c r="I48" t="str">
        <f>IF(Zamowienie!O59="","",IF(Zamowienie!$I59="pod kolor płyty",VLOOKUP(Import!$A48,'KOD, Kolor okl.'!$D:$E,2,FALSE)&amp;" "&amp;Zamowienie!$K59,VLOOKUP(Zamowienie!$I59,'KOD, Kolor okl.'!$D:$E,2,FALSE)&amp;" "&amp;Zamowienie!$K59))</f>
        <v/>
      </c>
      <c r="J48" t="str">
        <f>IF(B48="","",IF(Zamowienie!P59="","+",""))</f>
        <v/>
      </c>
      <c r="K48" t="str">
        <f t="shared" si="1"/>
        <v/>
      </c>
    </row>
    <row r="49" spans="1:11" x14ac:dyDescent="0.2">
      <c r="A49" t="str">
        <f>IF(Zamowienie!C60="","",Zamowienie!C60)</f>
        <v/>
      </c>
      <c r="B49" t="str">
        <f>IF(Zamowienie!D60="","",Zamowienie!D60)</f>
        <v/>
      </c>
      <c r="C49" t="str">
        <f>IF(Zamowienie!E60="","",Zamowienie!E60)</f>
        <v/>
      </c>
      <c r="D49" t="str">
        <f>IF(Zamowienie!F60="","",Zamowienie!F60)</f>
        <v/>
      </c>
      <c r="E49" t="str">
        <f>IF(Zamowienie!G60="","",Zamowienie!G60)</f>
        <v/>
      </c>
      <c r="F49" t="str">
        <f>IF(Zamowienie!L60="","",IF(Zamowienie!$I60="pod kolor płyty",VLOOKUP(Import!$A49,'KOD, Kolor okl.'!$D:$E,2,FALSE)&amp;" "&amp;Zamowienie!$K60,VLOOKUP(Zamowienie!$I60,'KOD, Kolor okl.'!$D:$E,2,FALSE)&amp;" "&amp;Zamowienie!$K60))</f>
        <v/>
      </c>
      <c r="G49" t="str">
        <f>IF(Zamowienie!M60="","",IF(Zamowienie!$I60="pod kolor płyty",VLOOKUP(Import!$A49,'KOD, Kolor okl.'!$D:$E,2,FALSE)&amp;" "&amp;Zamowienie!$K60,VLOOKUP(Zamowienie!$I60,'KOD, Kolor okl.'!$D:$E,2,FALSE)&amp;" "&amp;Zamowienie!$K60))</f>
        <v/>
      </c>
      <c r="H49" t="str">
        <f>IF(Zamowienie!N60="","",IF(Zamowienie!$I60="pod kolor płyty",VLOOKUP(Import!$A49,'KOD, Kolor okl.'!$D:$E,2,FALSE)&amp;" "&amp;Zamowienie!$K60,VLOOKUP(Zamowienie!$I60,'KOD, Kolor okl.'!$D:$E,2,FALSE)&amp;" "&amp;Zamowienie!$K60))</f>
        <v/>
      </c>
      <c r="I49" t="str">
        <f>IF(Zamowienie!O60="","",IF(Zamowienie!$I60="pod kolor płyty",VLOOKUP(Import!$A49,'KOD, Kolor okl.'!$D:$E,2,FALSE)&amp;" "&amp;Zamowienie!$K60,VLOOKUP(Zamowienie!$I60,'KOD, Kolor okl.'!$D:$E,2,FALSE)&amp;" "&amp;Zamowienie!$K60))</f>
        <v/>
      </c>
      <c r="J49" t="str">
        <f>IF(B49="","",IF(Zamowienie!P60="","+",""))</f>
        <v/>
      </c>
      <c r="K49" t="str">
        <f t="shared" si="1"/>
        <v/>
      </c>
    </row>
    <row r="50" spans="1:11" x14ac:dyDescent="0.2">
      <c r="A50" t="str">
        <f>IF(Zamowienie!C61="","",Zamowienie!C61)</f>
        <v/>
      </c>
      <c r="B50" t="str">
        <f>IF(Zamowienie!D61="","",Zamowienie!D61)</f>
        <v/>
      </c>
      <c r="C50" t="str">
        <f>IF(Zamowienie!E61="","",Zamowienie!E61)</f>
        <v/>
      </c>
      <c r="D50" t="str">
        <f>IF(Zamowienie!F61="","",Zamowienie!F61)</f>
        <v/>
      </c>
      <c r="E50" t="str">
        <f>IF(Zamowienie!G61="","",Zamowienie!G61)</f>
        <v/>
      </c>
      <c r="F50" t="str">
        <f>IF(Zamowienie!L61="","",IF(Zamowienie!$I61="pod kolor płyty",VLOOKUP(Import!$A50,'KOD, Kolor okl.'!$D:$E,2,FALSE)&amp;" "&amp;Zamowienie!$K61,VLOOKUP(Zamowienie!$I61,'KOD, Kolor okl.'!$D:$E,2,FALSE)&amp;" "&amp;Zamowienie!$K61))</f>
        <v/>
      </c>
      <c r="G50" t="str">
        <f>IF(Zamowienie!M61="","",IF(Zamowienie!$I61="pod kolor płyty",VLOOKUP(Import!$A50,'KOD, Kolor okl.'!$D:$E,2,FALSE)&amp;" "&amp;Zamowienie!$K61,VLOOKUP(Zamowienie!$I61,'KOD, Kolor okl.'!$D:$E,2,FALSE)&amp;" "&amp;Zamowienie!$K61))</f>
        <v/>
      </c>
      <c r="H50" t="str">
        <f>IF(Zamowienie!N61="","",IF(Zamowienie!$I61="pod kolor płyty",VLOOKUP(Import!$A50,'KOD, Kolor okl.'!$D:$E,2,FALSE)&amp;" "&amp;Zamowienie!$K61,VLOOKUP(Zamowienie!$I61,'KOD, Kolor okl.'!$D:$E,2,FALSE)&amp;" "&amp;Zamowienie!$K61))</f>
        <v/>
      </c>
      <c r="I50" t="str">
        <f>IF(Zamowienie!O61="","",IF(Zamowienie!$I61="pod kolor płyty",VLOOKUP(Import!$A50,'KOD, Kolor okl.'!$D:$E,2,FALSE)&amp;" "&amp;Zamowienie!$K61,VLOOKUP(Zamowienie!$I61,'KOD, Kolor okl.'!$D:$E,2,FALSE)&amp;" "&amp;Zamowienie!$K61))</f>
        <v/>
      </c>
      <c r="J50" t="str">
        <f>IF(B50="","",IF(Zamowienie!P61="","+",""))</f>
        <v/>
      </c>
      <c r="K50" t="str">
        <f t="shared" si="1"/>
        <v/>
      </c>
    </row>
    <row r="51" spans="1:11" x14ac:dyDescent="0.2">
      <c r="A51" t="str">
        <f>IF(Zamowienie!C62="","",Zamowienie!C62)</f>
        <v/>
      </c>
      <c r="B51" t="str">
        <f>IF(Zamowienie!D62="","",Zamowienie!D62)</f>
        <v/>
      </c>
      <c r="C51" t="str">
        <f>IF(Zamowienie!E62="","",Zamowienie!E62)</f>
        <v/>
      </c>
      <c r="D51" t="str">
        <f>IF(Zamowienie!F62="","",Zamowienie!F62)</f>
        <v/>
      </c>
      <c r="E51" t="str">
        <f>IF(Zamowienie!G62="","",Zamowienie!G62)</f>
        <v/>
      </c>
      <c r="F51" t="str">
        <f>IF(Zamowienie!L62="","",IF(Zamowienie!$I62="pod kolor płyty",VLOOKUP(Import!$A51,'KOD, Kolor okl.'!$D:$E,2,FALSE)&amp;" "&amp;Zamowienie!$K62,VLOOKUP(Zamowienie!$I62,'KOD, Kolor okl.'!$D:$E,2,FALSE)&amp;" "&amp;Zamowienie!$K62))</f>
        <v/>
      </c>
      <c r="G51" t="str">
        <f>IF(Zamowienie!M62="","",IF(Zamowienie!$I62="pod kolor płyty",VLOOKUP(Import!$A51,'KOD, Kolor okl.'!$D:$E,2,FALSE)&amp;" "&amp;Zamowienie!$K62,VLOOKUP(Zamowienie!$I62,'KOD, Kolor okl.'!$D:$E,2,FALSE)&amp;" "&amp;Zamowienie!$K62))</f>
        <v/>
      </c>
      <c r="H51" t="str">
        <f>IF(Zamowienie!N62="","",IF(Zamowienie!$I62="pod kolor płyty",VLOOKUP(Import!$A51,'KOD, Kolor okl.'!$D:$E,2,FALSE)&amp;" "&amp;Zamowienie!$K62,VLOOKUP(Zamowienie!$I62,'KOD, Kolor okl.'!$D:$E,2,FALSE)&amp;" "&amp;Zamowienie!$K62))</f>
        <v/>
      </c>
      <c r="I51" t="str">
        <f>IF(Zamowienie!O62="","",IF(Zamowienie!$I62="pod kolor płyty",VLOOKUP(Import!$A51,'KOD, Kolor okl.'!$D:$E,2,FALSE)&amp;" "&amp;Zamowienie!$K62,VLOOKUP(Zamowienie!$I62,'KOD, Kolor okl.'!$D:$E,2,FALSE)&amp;" "&amp;Zamowienie!$K62))</f>
        <v/>
      </c>
      <c r="J51" t="str">
        <f>IF(B51="","",IF(Zamowienie!P62="","+",""))</f>
        <v/>
      </c>
      <c r="K51" t="str">
        <f t="shared" si="1"/>
        <v/>
      </c>
    </row>
    <row r="52" spans="1:11" x14ac:dyDescent="0.2">
      <c r="A52" t="str">
        <f>IF(Zamowienie!C63="","",Zamowienie!C63)</f>
        <v/>
      </c>
      <c r="B52" t="str">
        <f>IF(Zamowienie!D63="","",Zamowienie!D63)</f>
        <v/>
      </c>
      <c r="C52" t="str">
        <f>IF(Zamowienie!E63="","",Zamowienie!E63)</f>
        <v/>
      </c>
      <c r="D52" t="str">
        <f>IF(Zamowienie!F63="","",Zamowienie!F63)</f>
        <v/>
      </c>
      <c r="E52" t="str">
        <f>IF(Zamowienie!G63="","",Zamowienie!G63)</f>
        <v/>
      </c>
      <c r="F52" t="str">
        <f>IF(Zamowienie!L63="","",IF(Zamowienie!$I63="pod kolor płyty",VLOOKUP(Import!$A52,'KOD, Kolor okl.'!$D:$E,2,FALSE)&amp;" "&amp;Zamowienie!$K63,VLOOKUP(Zamowienie!$I63,'KOD, Kolor okl.'!$D:$E,2,FALSE)&amp;" "&amp;Zamowienie!$K63))</f>
        <v/>
      </c>
      <c r="G52" t="str">
        <f>IF(Zamowienie!M63="","",IF(Zamowienie!$I63="pod kolor płyty",VLOOKUP(Import!$A52,'KOD, Kolor okl.'!$D:$E,2,FALSE)&amp;" "&amp;Zamowienie!$K63,VLOOKUP(Zamowienie!$I63,'KOD, Kolor okl.'!$D:$E,2,FALSE)&amp;" "&amp;Zamowienie!$K63))</f>
        <v/>
      </c>
      <c r="H52" t="str">
        <f>IF(Zamowienie!N63="","",IF(Zamowienie!$I63="pod kolor płyty",VLOOKUP(Import!$A52,'KOD, Kolor okl.'!$D:$E,2,FALSE)&amp;" "&amp;Zamowienie!$K63,VLOOKUP(Zamowienie!$I63,'KOD, Kolor okl.'!$D:$E,2,FALSE)&amp;" "&amp;Zamowienie!$K63))</f>
        <v/>
      </c>
      <c r="I52" t="str">
        <f>IF(Zamowienie!O63="","",IF(Zamowienie!$I63="pod kolor płyty",VLOOKUP(Import!$A52,'KOD, Kolor okl.'!$D:$E,2,FALSE)&amp;" "&amp;Zamowienie!$K63,VLOOKUP(Zamowienie!$I63,'KOD, Kolor okl.'!$D:$E,2,FALSE)&amp;" "&amp;Zamowienie!$K63))</f>
        <v/>
      </c>
      <c r="J52" t="str">
        <f>IF(B52="","",IF(Zamowienie!P63="","+",""))</f>
        <v/>
      </c>
      <c r="K52" t="str">
        <f t="shared" si="1"/>
        <v/>
      </c>
    </row>
    <row r="53" spans="1:11" x14ac:dyDescent="0.2">
      <c r="A53" t="str">
        <f>IF(Zamowienie!C64="","",Zamowienie!C64)</f>
        <v/>
      </c>
      <c r="B53" t="str">
        <f>IF(Zamowienie!D64="","",Zamowienie!D64)</f>
        <v/>
      </c>
      <c r="C53" t="str">
        <f>IF(Zamowienie!E64="","",Zamowienie!E64)</f>
        <v/>
      </c>
      <c r="D53" t="str">
        <f>IF(Zamowienie!F64="","",Zamowienie!F64)</f>
        <v/>
      </c>
      <c r="E53" t="str">
        <f>IF(Zamowienie!G64="","",Zamowienie!G64)</f>
        <v/>
      </c>
      <c r="F53" t="str">
        <f>IF(Zamowienie!L64="","",IF(Zamowienie!$I64="pod kolor płyty",VLOOKUP(Import!$A53,'KOD, Kolor okl.'!$D:$E,2,FALSE)&amp;" "&amp;Zamowienie!$K64,VLOOKUP(Zamowienie!$I64,'KOD, Kolor okl.'!$D:$E,2,FALSE)&amp;" "&amp;Zamowienie!$K64))</f>
        <v/>
      </c>
      <c r="G53" t="str">
        <f>IF(Zamowienie!M64="","",IF(Zamowienie!$I64="pod kolor płyty",VLOOKUP(Import!$A53,'KOD, Kolor okl.'!$D:$E,2,FALSE)&amp;" "&amp;Zamowienie!$K64,VLOOKUP(Zamowienie!$I64,'KOD, Kolor okl.'!$D:$E,2,FALSE)&amp;" "&amp;Zamowienie!$K64))</f>
        <v/>
      </c>
      <c r="H53" t="str">
        <f>IF(Zamowienie!N64="","",IF(Zamowienie!$I64="pod kolor płyty",VLOOKUP(Import!$A53,'KOD, Kolor okl.'!$D:$E,2,FALSE)&amp;" "&amp;Zamowienie!$K64,VLOOKUP(Zamowienie!$I64,'KOD, Kolor okl.'!$D:$E,2,FALSE)&amp;" "&amp;Zamowienie!$K64))</f>
        <v/>
      </c>
      <c r="I53" t="str">
        <f>IF(Zamowienie!O64="","",IF(Zamowienie!$I64="pod kolor płyty",VLOOKUP(Import!$A53,'KOD, Kolor okl.'!$D:$E,2,FALSE)&amp;" "&amp;Zamowienie!$K64,VLOOKUP(Zamowienie!$I64,'KOD, Kolor okl.'!$D:$E,2,FALSE)&amp;" "&amp;Zamowienie!$K64))</f>
        <v/>
      </c>
      <c r="J53" t="str">
        <f>IF(B53="","",IF(Zamowienie!P64="","+",""))</f>
        <v/>
      </c>
      <c r="K53" t="str">
        <f t="shared" si="1"/>
        <v/>
      </c>
    </row>
    <row r="54" spans="1:11" x14ac:dyDescent="0.2">
      <c r="A54" t="str">
        <f>IF(Zamowienie!C65="","",Zamowienie!C65)</f>
        <v/>
      </c>
      <c r="B54" t="str">
        <f>IF(Zamowienie!D65="","",Zamowienie!D65)</f>
        <v/>
      </c>
      <c r="C54" t="str">
        <f>IF(Zamowienie!E65="","",Zamowienie!E65)</f>
        <v/>
      </c>
      <c r="D54" t="str">
        <f>IF(Zamowienie!F65="","",Zamowienie!F65)</f>
        <v/>
      </c>
      <c r="E54" t="str">
        <f>IF(Zamowienie!G65="","",Zamowienie!G65)</f>
        <v/>
      </c>
      <c r="F54" t="str">
        <f>IF(Zamowienie!L65="","",IF(Zamowienie!$I65="pod kolor płyty",VLOOKUP(Import!$A54,'KOD, Kolor okl.'!$D:$E,2,FALSE)&amp;" "&amp;Zamowienie!$K65,VLOOKUP(Zamowienie!$I65,'KOD, Kolor okl.'!$D:$E,2,FALSE)&amp;" "&amp;Zamowienie!$K65))</f>
        <v/>
      </c>
      <c r="G54" t="str">
        <f>IF(Zamowienie!M65="","",IF(Zamowienie!$I65="pod kolor płyty",VLOOKUP(Import!$A54,'KOD, Kolor okl.'!$D:$E,2,FALSE)&amp;" "&amp;Zamowienie!$K65,VLOOKUP(Zamowienie!$I65,'KOD, Kolor okl.'!$D:$E,2,FALSE)&amp;" "&amp;Zamowienie!$K65))</f>
        <v/>
      </c>
      <c r="H54" t="str">
        <f>IF(Zamowienie!N65="","",IF(Zamowienie!$I65="pod kolor płyty",VLOOKUP(Import!$A54,'KOD, Kolor okl.'!$D:$E,2,FALSE)&amp;" "&amp;Zamowienie!$K65,VLOOKUP(Zamowienie!$I65,'KOD, Kolor okl.'!$D:$E,2,FALSE)&amp;" "&amp;Zamowienie!$K65))</f>
        <v/>
      </c>
      <c r="I54" t="str">
        <f>IF(Zamowienie!O65="","",IF(Zamowienie!$I65="pod kolor płyty",VLOOKUP(Import!$A54,'KOD, Kolor okl.'!$D:$E,2,FALSE)&amp;" "&amp;Zamowienie!$K65,VLOOKUP(Zamowienie!$I65,'KOD, Kolor okl.'!$D:$E,2,FALSE)&amp;" "&amp;Zamowienie!$K65))</f>
        <v/>
      </c>
      <c r="J54" t="str">
        <f>IF(B54="","",IF(Zamowienie!P65="","+",""))</f>
        <v/>
      </c>
      <c r="K54" t="str">
        <f t="shared" si="1"/>
        <v/>
      </c>
    </row>
    <row r="55" spans="1:11" x14ac:dyDescent="0.2">
      <c r="A55" t="str">
        <f>IF(Zamowienie!C66="","",Zamowienie!C66)</f>
        <v/>
      </c>
      <c r="B55" t="str">
        <f>IF(Zamowienie!D66="","",Zamowienie!D66)</f>
        <v/>
      </c>
      <c r="C55" t="str">
        <f>IF(Zamowienie!E66="","",Zamowienie!E66)</f>
        <v/>
      </c>
      <c r="D55" t="str">
        <f>IF(Zamowienie!F66="","",Zamowienie!F66)</f>
        <v/>
      </c>
      <c r="E55" t="str">
        <f>IF(Zamowienie!G66="","",Zamowienie!G66)</f>
        <v/>
      </c>
      <c r="F55" t="str">
        <f>IF(Zamowienie!L66="","",IF(Zamowienie!$I66="pod kolor płyty",VLOOKUP(Import!$A55,'KOD, Kolor okl.'!$D:$E,2,FALSE)&amp;" "&amp;Zamowienie!$K66,VLOOKUP(Zamowienie!$I66,'KOD, Kolor okl.'!$D:$E,2,FALSE)&amp;" "&amp;Zamowienie!$K66))</f>
        <v/>
      </c>
      <c r="G55" t="str">
        <f>IF(Zamowienie!M66="","",IF(Zamowienie!$I66="pod kolor płyty",VLOOKUP(Import!$A55,'KOD, Kolor okl.'!$D:$E,2,FALSE)&amp;" "&amp;Zamowienie!$K66,VLOOKUP(Zamowienie!$I66,'KOD, Kolor okl.'!$D:$E,2,FALSE)&amp;" "&amp;Zamowienie!$K66))</f>
        <v/>
      </c>
      <c r="H55" t="str">
        <f>IF(Zamowienie!N66="","",IF(Zamowienie!$I66="pod kolor płyty",VLOOKUP(Import!$A55,'KOD, Kolor okl.'!$D:$E,2,FALSE)&amp;" "&amp;Zamowienie!$K66,VLOOKUP(Zamowienie!$I66,'KOD, Kolor okl.'!$D:$E,2,FALSE)&amp;" "&amp;Zamowienie!$K66))</f>
        <v/>
      </c>
      <c r="I55" t="str">
        <f>IF(Zamowienie!O66="","",IF(Zamowienie!$I66="pod kolor płyty",VLOOKUP(Import!$A55,'KOD, Kolor okl.'!$D:$E,2,FALSE)&amp;" "&amp;Zamowienie!$K66,VLOOKUP(Zamowienie!$I66,'KOD, Kolor okl.'!$D:$E,2,FALSE)&amp;" "&amp;Zamowienie!$K66))</f>
        <v/>
      </c>
      <c r="J55" t="str">
        <f>IF(B55="","",IF(Zamowienie!P66="","+",""))</f>
        <v/>
      </c>
      <c r="K55" t="str">
        <f t="shared" si="1"/>
        <v/>
      </c>
    </row>
    <row r="56" spans="1:11" x14ac:dyDescent="0.2">
      <c r="A56" t="str">
        <f>IF(Zamowienie!C67="","",Zamowienie!C67)</f>
        <v/>
      </c>
      <c r="B56" t="str">
        <f>IF(Zamowienie!D67="","",Zamowienie!D67)</f>
        <v/>
      </c>
      <c r="C56" t="str">
        <f>IF(Zamowienie!E67="","",Zamowienie!E67)</f>
        <v/>
      </c>
      <c r="D56" t="str">
        <f>IF(Zamowienie!F67="","",Zamowienie!F67)</f>
        <v/>
      </c>
      <c r="E56" t="str">
        <f>IF(Zamowienie!G67="","",Zamowienie!G67)</f>
        <v/>
      </c>
      <c r="F56" t="str">
        <f>IF(Zamowienie!L67="","",IF(Zamowienie!$I67="pod kolor płyty",VLOOKUP(Import!$A56,'KOD, Kolor okl.'!$D:$E,2,FALSE)&amp;" "&amp;Zamowienie!$K67,VLOOKUP(Zamowienie!$I67,'KOD, Kolor okl.'!$D:$E,2,FALSE)&amp;" "&amp;Zamowienie!$K67))</f>
        <v/>
      </c>
      <c r="G56" t="str">
        <f>IF(Zamowienie!M67="","",IF(Zamowienie!$I67="pod kolor płyty",VLOOKUP(Import!$A56,'KOD, Kolor okl.'!$D:$E,2,FALSE)&amp;" "&amp;Zamowienie!$K67,VLOOKUP(Zamowienie!$I67,'KOD, Kolor okl.'!$D:$E,2,FALSE)&amp;" "&amp;Zamowienie!$K67))</f>
        <v/>
      </c>
      <c r="H56" t="str">
        <f>IF(Zamowienie!N67="","",IF(Zamowienie!$I67="pod kolor płyty",VLOOKUP(Import!$A56,'KOD, Kolor okl.'!$D:$E,2,FALSE)&amp;" "&amp;Zamowienie!$K67,VLOOKUP(Zamowienie!$I67,'KOD, Kolor okl.'!$D:$E,2,FALSE)&amp;" "&amp;Zamowienie!$K67))</f>
        <v/>
      </c>
      <c r="I56" t="str">
        <f>IF(Zamowienie!O67="","",IF(Zamowienie!$I67="pod kolor płyty",VLOOKUP(Import!$A56,'KOD, Kolor okl.'!$D:$E,2,FALSE)&amp;" "&amp;Zamowienie!$K67,VLOOKUP(Zamowienie!$I67,'KOD, Kolor okl.'!$D:$E,2,FALSE)&amp;" "&amp;Zamowienie!$K67))</f>
        <v/>
      </c>
      <c r="J56" t="str">
        <f>IF(B56="","",IF(Zamowienie!P67="","+",""))</f>
        <v/>
      </c>
      <c r="K56" t="str">
        <f t="shared" si="1"/>
        <v/>
      </c>
    </row>
    <row r="57" spans="1:11" x14ac:dyDescent="0.2">
      <c r="A57" t="str">
        <f>IF(Zamowienie!C68="","",Zamowienie!C68)</f>
        <v/>
      </c>
      <c r="B57" t="str">
        <f>IF(Zamowienie!D68="","",Zamowienie!D68)</f>
        <v/>
      </c>
      <c r="C57" t="str">
        <f>IF(Zamowienie!E68="","",Zamowienie!E68)</f>
        <v/>
      </c>
      <c r="D57" t="str">
        <f>IF(Zamowienie!F68="","",Zamowienie!F68)</f>
        <v/>
      </c>
      <c r="E57" t="str">
        <f>IF(Zamowienie!G68="","",Zamowienie!G68)</f>
        <v/>
      </c>
      <c r="F57" t="str">
        <f>IF(Zamowienie!L68="","",IF(Zamowienie!$I68="pod kolor płyty",VLOOKUP(Import!$A57,'KOD, Kolor okl.'!$D:$E,2,FALSE)&amp;" "&amp;Zamowienie!$K68,VLOOKUP(Zamowienie!$I68,'KOD, Kolor okl.'!$D:$E,2,FALSE)&amp;" "&amp;Zamowienie!$K68))</f>
        <v/>
      </c>
      <c r="G57" t="str">
        <f>IF(Zamowienie!M68="","",IF(Zamowienie!$I68="pod kolor płyty",VLOOKUP(Import!$A57,'KOD, Kolor okl.'!$D:$E,2,FALSE)&amp;" "&amp;Zamowienie!$K68,VLOOKUP(Zamowienie!$I68,'KOD, Kolor okl.'!$D:$E,2,FALSE)&amp;" "&amp;Zamowienie!$K68))</f>
        <v/>
      </c>
      <c r="H57" t="str">
        <f>IF(Zamowienie!N68="","",IF(Zamowienie!$I68="pod kolor płyty",VLOOKUP(Import!$A57,'KOD, Kolor okl.'!$D:$E,2,FALSE)&amp;" "&amp;Zamowienie!$K68,VLOOKUP(Zamowienie!$I68,'KOD, Kolor okl.'!$D:$E,2,FALSE)&amp;" "&amp;Zamowienie!$K68))</f>
        <v/>
      </c>
      <c r="I57" t="str">
        <f>IF(Zamowienie!O68="","",IF(Zamowienie!$I68="pod kolor płyty",VLOOKUP(Import!$A57,'KOD, Kolor okl.'!$D:$E,2,FALSE)&amp;" "&amp;Zamowienie!$K68,VLOOKUP(Zamowienie!$I68,'KOD, Kolor okl.'!$D:$E,2,FALSE)&amp;" "&amp;Zamowienie!$K68))</f>
        <v/>
      </c>
      <c r="J57" t="str">
        <f>IF(B57="","",IF(Zamowienie!P68="","+",""))</f>
        <v/>
      </c>
      <c r="K57" t="str">
        <f t="shared" si="1"/>
        <v/>
      </c>
    </row>
    <row r="58" spans="1:11" x14ac:dyDescent="0.2">
      <c r="A58" t="str">
        <f>IF(Zamowienie!C69="","",Zamowienie!C69)</f>
        <v/>
      </c>
      <c r="B58" t="str">
        <f>IF(Zamowienie!D69="","",Zamowienie!D69)</f>
        <v/>
      </c>
      <c r="C58" t="str">
        <f>IF(Zamowienie!E69="","",Zamowienie!E69)</f>
        <v/>
      </c>
      <c r="D58" t="str">
        <f>IF(Zamowienie!F69="","",Zamowienie!F69)</f>
        <v/>
      </c>
      <c r="E58" t="str">
        <f>IF(Zamowienie!G69="","",Zamowienie!G69)</f>
        <v/>
      </c>
      <c r="F58" t="str">
        <f>IF(Zamowienie!L69="","",IF(Zamowienie!$I69="pod kolor płyty",VLOOKUP(Import!$A58,'KOD, Kolor okl.'!$D:$E,2,FALSE)&amp;" "&amp;Zamowienie!$K69,VLOOKUP(Zamowienie!$I69,'KOD, Kolor okl.'!$D:$E,2,FALSE)&amp;" "&amp;Zamowienie!$K69))</f>
        <v/>
      </c>
      <c r="G58" t="str">
        <f>IF(Zamowienie!M69="","",IF(Zamowienie!$I69="pod kolor płyty",VLOOKUP(Import!$A58,'KOD, Kolor okl.'!$D:$E,2,FALSE)&amp;" "&amp;Zamowienie!$K69,VLOOKUP(Zamowienie!$I69,'KOD, Kolor okl.'!$D:$E,2,FALSE)&amp;" "&amp;Zamowienie!$K69))</f>
        <v/>
      </c>
      <c r="H58" t="str">
        <f>IF(Zamowienie!N69="","",IF(Zamowienie!$I69="pod kolor płyty",VLOOKUP(Import!$A58,'KOD, Kolor okl.'!$D:$E,2,FALSE)&amp;" "&amp;Zamowienie!$K69,VLOOKUP(Zamowienie!$I69,'KOD, Kolor okl.'!$D:$E,2,FALSE)&amp;" "&amp;Zamowienie!$K69))</f>
        <v/>
      </c>
      <c r="I58" t="str">
        <f>IF(Zamowienie!O69="","",IF(Zamowienie!$I69="pod kolor płyty",VLOOKUP(Import!$A58,'KOD, Kolor okl.'!$D:$E,2,FALSE)&amp;" "&amp;Zamowienie!$K69,VLOOKUP(Zamowienie!$I69,'KOD, Kolor okl.'!$D:$E,2,FALSE)&amp;" "&amp;Zamowienie!$K69))</f>
        <v/>
      </c>
      <c r="J58" t="str">
        <f>IF(B58="","",IF(Zamowienie!P69="","+",""))</f>
        <v/>
      </c>
      <c r="K58" t="str">
        <f t="shared" si="1"/>
        <v/>
      </c>
    </row>
    <row r="59" spans="1:11" x14ac:dyDescent="0.2">
      <c r="A59" t="str">
        <f>IF(Zamowienie!C70="","",Zamowienie!C70)</f>
        <v/>
      </c>
      <c r="B59" t="str">
        <f>IF(Zamowienie!D70="","",Zamowienie!D70)</f>
        <v/>
      </c>
      <c r="C59" t="str">
        <f>IF(Zamowienie!E70="","",Zamowienie!E70)</f>
        <v/>
      </c>
      <c r="D59" t="str">
        <f>IF(Zamowienie!F70="","",Zamowienie!F70)</f>
        <v/>
      </c>
      <c r="E59" t="str">
        <f>IF(Zamowienie!G70="","",Zamowienie!G70)</f>
        <v/>
      </c>
      <c r="F59" t="str">
        <f>IF(Zamowienie!L70="","",IF(Zamowienie!$I70="pod kolor płyty",VLOOKUP(Import!$A59,'KOD, Kolor okl.'!$D:$E,2,FALSE)&amp;" "&amp;Zamowienie!$K70,VLOOKUP(Zamowienie!$I70,'KOD, Kolor okl.'!$D:$E,2,FALSE)&amp;" "&amp;Zamowienie!$K70))</f>
        <v/>
      </c>
      <c r="G59" t="str">
        <f>IF(Zamowienie!M70="","",IF(Zamowienie!$I70="pod kolor płyty",VLOOKUP(Import!$A59,'KOD, Kolor okl.'!$D:$E,2,FALSE)&amp;" "&amp;Zamowienie!$K70,VLOOKUP(Zamowienie!$I70,'KOD, Kolor okl.'!$D:$E,2,FALSE)&amp;" "&amp;Zamowienie!$K70))</f>
        <v/>
      </c>
      <c r="H59" t="str">
        <f>IF(Zamowienie!N70="","",IF(Zamowienie!$I70="pod kolor płyty",VLOOKUP(Import!$A59,'KOD, Kolor okl.'!$D:$E,2,FALSE)&amp;" "&amp;Zamowienie!$K70,VLOOKUP(Zamowienie!$I70,'KOD, Kolor okl.'!$D:$E,2,FALSE)&amp;" "&amp;Zamowienie!$K70))</f>
        <v/>
      </c>
      <c r="I59" t="str">
        <f>IF(Zamowienie!O70="","",IF(Zamowienie!$I70="pod kolor płyty",VLOOKUP(Import!$A59,'KOD, Kolor okl.'!$D:$E,2,FALSE)&amp;" "&amp;Zamowienie!$K70,VLOOKUP(Zamowienie!$I70,'KOD, Kolor okl.'!$D:$E,2,FALSE)&amp;" "&amp;Zamowienie!$K70))</f>
        <v/>
      </c>
      <c r="J59" t="str">
        <f>IF(B59="","",IF(Zamowienie!P70="","+",""))</f>
        <v/>
      </c>
      <c r="K59" t="str">
        <f t="shared" si="1"/>
        <v/>
      </c>
    </row>
    <row r="60" spans="1:11" x14ac:dyDescent="0.2">
      <c r="A60" t="str">
        <f>IF(Zamowienie!C71="","",Zamowienie!C71)</f>
        <v/>
      </c>
      <c r="B60" t="str">
        <f>IF(Zamowienie!D71="","",Zamowienie!D71)</f>
        <v/>
      </c>
      <c r="C60" t="str">
        <f>IF(Zamowienie!E71="","",Zamowienie!E71)</f>
        <v/>
      </c>
      <c r="D60" t="str">
        <f>IF(Zamowienie!F71="","",Zamowienie!F71)</f>
        <v/>
      </c>
      <c r="E60" t="str">
        <f>IF(Zamowienie!G71="","",Zamowienie!G71)</f>
        <v/>
      </c>
      <c r="F60" t="str">
        <f>IF(Zamowienie!L71="","",IF(Zamowienie!$I71="pod kolor płyty",VLOOKUP(Import!$A60,'KOD, Kolor okl.'!$D:$E,2,FALSE)&amp;" "&amp;Zamowienie!$K71,VLOOKUP(Zamowienie!$I71,'KOD, Kolor okl.'!$D:$E,2,FALSE)&amp;" "&amp;Zamowienie!$K71))</f>
        <v/>
      </c>
      <c r="G60" t="str">
        <f>IF(Zamowienie!M71="","",IF(Zamowienie!$I71="pod kolor płyty",VLOOKUP(Import!$A60,'KOD, Kolor okl.'!$D:$E,2,FALSE)&amp;" "&amp;Zamowienie!$K71,VLOOKUP(Zamowienie!$I71,'KOD, Kolor okl.'!$D:$E,2,FALSE)&amp;" "&amp;Zamowienie!$K71))</f>
        <v/>
      </c>
      <c r="H60" t="str">
        <f>IF(Zamowienie!N71="","",IF(Zamowienie!$I71="pod kolor płyty",VLOOKUP(Import!$A60,'KOD, Kolor okl.'!$D:$E,2,FALSE)&amp;" "&amp;Zamowienie!$K71,VLOOKUP(Zamowienie!$I71,'KOD, Kolor okl.'!$D:$E,2,FALSE)&amp;" "&amp;Zamowienie!$K71))</f>
        <v/>
      </c>
      <c r="I60" t="str">
        <f>IF(Zamowienie!O71="","",IF(Zamowienie!$I71="pod kolor płyty",VLOOKUP(Import!$A60,'KOD, Kolor okl.'!$D:$E,2,FALSE)&amp;" "&amp;Zamowienie!$K71,VLOOKUP(Zamowienie!$I71,'KOD, Kolor okl.'!$D:$E,2,FALSE)&amp;" "&amp;Zamowienie!$K71))</f>
        <v/>
      </c>
      <c r="J60" t="str">
        <f>IF(B60="","",IF(Zamowienie!P71="","+",""))</f>
        <v/>
      </c>
      <c r="K60" t="str">
        <f t="shared" si="1"/>
        <v/>
      </c>
    </row>
    <row r="61" spans="1:11" x14ac:dyDescent="0.2">
      <c r="A61" t="str">
        <f>IF(Zamowienie!C72="","",Zamowienie!C72)</f>
        <v/>
      </c>
      <c r="B61" t="str">
        <f>IF(Zamowienie!D72="","",Zamowienie!D72)</f>
        <v/>
      </c>
      <c r="C61" t="str">
        <f>IF(Zamowienie!E72="","",Zamowienie!E72)</f>
        <v/>
      </c>
      <c r="D61" t="str">
        <f>IF(Zamowienie!F72="","",Zamowienie!F72)</f>
        <v/>
      </c>
      <c r="E61" t="str">
        <f>IF(Zamowienie!G72="","",Zamowienie!G72)</f>
        <v/>
      </c>
      <c r="F61" t="str">
        <f>IF(Zamowienie!L72="","",IF(Zamowienie!$I72="pod kolor płyty",VLOOKUP(Import!$A61,'KOD, Kolor okl.'!$D:$E,2,FALSE)&amp;" "&amp;Zamowienie!$K72,VLOOKUP(Zamowienie!$I72,'KOD, Kolor okl.'!$D:$E,2,FALSE)&amp;" "&amp;Zamowienie!$K72))</f>
        <v/>
      </c>
      <c r="G61" t="str">
        <f>IF(Zamowienie!M72="","",IF(Zamowienie!$I72="pod kolor płyty",VLOOKUP(Import!$A61,'KOD, Kolor okl.'!$D:$E,2,FALSE)&amp;" "&amp;Zamowienie!$K72,VLOOKUP(Zamowienie!$I72,'KOD, Kolor okl.'!$D:$E,2,FALSE)&amp;" "&amp;Zamowienie!$K72))</f>
        <v/>
      </c>
      <c r="H61" t="str">
        <f>IF(Zamowienie!N72="","",IF(Zamowienie!$I72="pod kolor płyty",VLOOKUP(Import!$A61,'KOD, Kolor okl.'!$D:$E,2,FALSE)&amp;" "&amp;Zamowienie!$K72,VLOOKUP(Zamowienie!$I72,'KOD, Kolor okl.'!$D:$E,2,FALSE)&amp;" "&amp;Zamowienie!$K72))</f>
        <v/>
      </c>
      <c r="I61" t="str">
        <f>IF(Zamowienie!O72="","",IF(Zamowienie!$I72="pod kolor płyty",VLOOKUP(Import!$A61,'KOD, Kolor okl.'!$D:$E,2,FALSE)&amp;" "&amp;Zamowienie!$K72,VLOOKUP(Zamowienie!$I72,'KOD, Kolor okl.'!$D:$E,2,FALSE)&amp;" "&amp;Zamowienie!$K72))</f>
        <v/>
      </c>
      <c r="J61" t="str">
        <f>IF(B61="","",IF(Zamowienie!P72="","+",""))</f>
        <v/>
      </c>
      <c r="K61" t="str">
        <f t="shared" ref="K61:K124" si="2">IF(B61="","","+")</f>
        <v/>
      </c>
    </row>
    <row r="62" spans="1:11" x14ac:dyDescent="0.2">
      <c r="A62" t="str">
        <f>IF(Zamowienie!C73="","",Zamowienie!C73)</f>
        <v/>
      </c>
      <c r="B62" t="str">
        <f>IF(Zamowienie!D73="","",Zamowienie!D73)</f>
        <v/>
      </c>
      <c r="C62" t="str">
        <f>IF(Zamowienie!E73="","",Zamowienie!E73)</f>
        <v/>
      </c>
      <c r="D62" t="str">
        <f>IF(Zamowienie!F73="","",Zamowienie!F73)</f>
        <v/>
      </c>
      <c r="E62" t="str">
        <f>IF(Zamowienie!G73="","",Zamowienie!G73)</f>
        <v/>
      </c>
      <c r="F62" t="str">
        <f>IF(Zamowienie!L73="","",IF(Zamowienie!$I73="pod kolor płyty",VLOOKUP(Import!$A62,'KOD, Kolor okl.'!$D:$E,2,FALSE)&amp;" "&amp;Zamowienie!$K73,VLOOKUP(Zamowienie!$I73,'KOD, Kolor okl.'!$D:$E,2,FALSE)&amp;" "&amp;Zamowienie!$K73))</f>
        <v/>
      </c>
      <c r="G62" t="str">
        <f>IF(Zamowienie!M73="","",IF(Zamowienie!$I73="pod kolor płyty",VLOOKUP(Import!$A62,'KOD, Kolor okl.'!$D:$E,2,FALSE)&amp;" "&amp;Zamowienie!$K73,VLOOKUP(Zamowienie!$I73,'KOD, Kolor okl.'!$D:$E,2,FALSE)&amp;" "&amp;Zamowienie!$K73))</f>
        <v/>
      </c>
      <c r="H62" t="str">
        <f>IF(Zamowienie!N73="","",IF(Zamowienie!$I73="pod kolor płyty",VLOOKUP(Import!$A62,'KOD, Kolor okl.'!$D:$E,2,FALSE)&amp;" "&amp;Zamowienie!$K73,VLOOKUP(Zamowienie!$I73,'KOD, Kolor okl.'!$D:$E,2,FALSE)&amp;" "&amp;Zamowienie!$K73))</f>
        <v/>
      </c>
      <c r="I62" t="str">
        <f>IF(Zamowienie!O73="","",IF(Zamowienie!$I73="pod kolor płyty",VLOOKUP(Import!$A62,'KOD, Kolor okl.'!$D:$E,2,FALSE)&amp;" "&amp;Zamowienie!$K73,VLOOKUP(Zamowienie!$I73,'KOD, Kolor okl.'!$D:$E,2,FALSE)&amp;" "&amp;Zamowienie!$K73))</f>
        <v/>
      </c>
      <c r="J62" t="str">
        <f>IF(B62="","",IF(Zamowienie!P73="","+",""))</f>
        <v/>
      </c>
      <c r="K62" t="str">
        <f t="shared" si="2"/>
        <v/>
      </c>
    </row>
    <row r="63" spans="1:11" x14ac:dyDescent="0.2">
      <c r="A63" t="str">
        <f>IF(Zamowienie!C74="","",Zamowienie!C74)</f>
        <v/>
      </c>
      <c r="B63" t="str">
        <f>IF(Zamowienie!D74="","",Zamowienie!D74)</f>
        <v/>
      </c>
      <c r="C63" t="str">
        <f>IF(Zamowienie!E74="","",Zamowienie!E74)</f>
        <v/>
      </c>
      <c r="D63" t="str">
        <f>IF(Zamowienie!F74="","",Zamowienie!F74)</f>
        <v/>
      </c>
      <c r="E63" t="str">
        <f>IF(Zamowienie!G74="","",Zamowienie!G74)</f>
        <v/>
      </c>
      <c r="F63" t="str">
        <f>IF(Zamowienie!L74="","",IF(Zamowienie!$I74="pod kolor płyty",VLOOKUP(Import!$A63,'KOD, Kolor okl.'!$D:$E,2,FALSE)&amp;" "&amp;Zamowienie!$K74,VLOOKUP(Zamowienie!$I74,'KOD, Kolor okl.'!$D:$E,2,FALSE)&amp;" "&amp;Zamowienie!$K74))</f>
        <v/>
      </c>
      <c r="G63" t="str">
        <f>IF(Zamowienie!M74="","",IF(Zamowienie!$I74="pod kolor płyty",VLOOKUP(Import!$A63,'KOD, Kolor okl.'!$D:$E,2,FALSE)&amp;" "&amp;Zamowienie!$K74,VLOOKUP(Zamowienie!$I74,'KOD, Kolor okl.'!$D:$E,2,FALSE)&amp;" "&amp;Zamowienie!$K74))</f>
        <v/>
      </c>
      <c r="H63" t="str">
        <f>IF(Zamowienie!N74="","",IF(Zamowienie!$I74="pod kolor płyty",VLOOKUP(Import!$A63,'KOD, Kolor okl.'!$D:$E,2,FALSE)&amp;" "&amp;Zamowienie!$K74,VLOOKUP(Zamowienie!$I74,'KOD, Kolor okl.'!$D:$E,2,FALSE)&amp;" "&amp;Zamowienie!$K74))</f>
        <v/>
      </c>
      <c r="I63" t="str">
        <f>IF(Zamowienie!O74="","",IF(Zamowienie!$I74="pod kolor płyty",VLOOKUP(Import!$A63,'KOD, Kolor okl.'!$D:$E,2,FALSE)&amp;" "&amp;Zamowienie!$K74,VLOOKUP(Zamowienie!$I74,'KOD, Kolor okl.'!$D:$E,2,FALSE)&amp;" "&amp;Zamowienie!$K74))</f>
        <v/>
      </c>
      <c r="J63" t="str">
        <f>IF(B63="","",IF(Zamowienie!P74="","+",""))</f>
        <v/>
      </c>
      <c r="K63" t="str">
        <f t="shared" si="2"/>
        <v/>
      </c>
    </row>
    <row r="64" spans="1:11" x14ac:dyDescent="0.2">
      <c r="A64" t="str">
        <f>IF(Zamowienie!C75="","",Zamowienie!C75)</f>
        <v/>
      </c>
      <c r="B64" t="str">
        <f>IF(Zamowienie!D75="","",Zamowienie!D75)</f>
        <v/>
      </c>
      <c r="C64" t="str">
        <f>IF(Zamowienie!E75="","",Zamowienie!E75)</f>
        <v/>
      </c>
      <c r="D64" t="str">
        <f>IF(Zamowienie!F75="","",Zamowienie!F75)</f>
        <v/>
      </c>
      <c r="E64" t="str">
        <f>IF(Zamowienie!G75="","",Zamowienie!G75)</f>
        <v/>
      </c>
      <c r="F64" t="str">
        <f>IF(Zamowienie!L75="","",IF(Zamowienie!$I75="pod kolor płyty",VLOOKUP(Import!$A64,'KOD, Kolor okl.'!$D:$E,2,FALSE)&amp;" "&amp;Zamowienie!$K75,VLOOKUP(Zamowienie!$I75,'KOD, Kolor okl.'!$D:$E,2,FALSE)&amp;" "&amp;Zamowienie!$K75))</f>
        <v/>
      </c>
      <c r="G64" t="str">
        <f>IF(Zamowienie!M75="","",IF(Zamowienie!$I75="pod kolor płyty",VLOOKUP(Import!$A64,'KOD, Kolor okl.'!$D:$E,2,FALSE)&amp;" "&amp;Zamowienie!$K75,VLOOKUP(Zamowienie!$I75,'KOD, Kolor okl.'!$D:$E,2,FALSE)&amp;" "&amp;Zamowienie!$K75))</f>
        <v/>
      </c>
      <c r="H64" t="str">
        <f>IF(Zamowienie!N75="","",IF(Zamowienie!$I75="pod kolor płyty",VLOOKUP(Import!$A64,'KOD, Kolor okl.'!$D:$E,2,FALSE)&amp;" "&amp;Zamowienie!$K75,VLOOKUP(Zamowienie!$I75,'KOD, Kolor okl.'!$D:$E,2,FALSE)&amp;" "&amp;Zamowienie!$K75))</f>
        <v/>
      </c>
      <c r="I64" t="str">
        <f>IF(Zamowienie!O75="","",IF(Zamowienie!$I75="pod kolor płyty",VLOOKUP(Import!$A64,'KOD, Kolor okl.'!$D:$E,2,FALSE)&amp;" "&amp;Zamowienie!$K75,VLOOKUP(Zamowienie!$I75,'KOD, Kolor okl.'!$D:$E,2,FALSE)&amp;" "&amp;Zamowienie!$K75))</f>
        <v/>
      </c>
      <c r="J64" t="str">
        <f>IF(B64="","",IF(Zamowienie!P75="","+",""))</f>
        <v/>
      </c>
      <c r="K64" t="str">
        <f t="shared" si="2"/>
        <v/>
      </c>
    </row>
    <row r="65" spans="1:11" x14ac:dyDescent="0.2">
      <c r="A65" t="str">
        <f>IF(Zamowienie!C76="","",Zamowienie!C76)</f>
        <v/>
      </c>
      <c r="B65" t="str">
        <f>IF(Zamowienie!D76="","",Zamowienie!D76)</f>
        <v/>
      </c>
      <c r="C65" t="str">
        <f>IF(Zamowienie!E76="","",Zamowienie!E76)</f>
        <v/>
      </c>
      <c r="D65" t="str">
        <f>IF(Zamowienie!F76="","",Zamowienie!F76)</f>
        <v/>
      </c>
      <c r="E65" t="str">
        <f>IF(Zamowienie!G76="","",Zamowienie!G76)</f>
        <v/>
      </c>
      <c r="F65" t="str">
        <f>IF(Zamowienie!L76="","",IF(Zamowienie!$I76="pod kolor płyty",VLOOKUP(Import!$A65,'KOD, Kolor okl.'!$D:$E,2,FALSE)&amp;" "&amp;Zamowienie!$K76,VLOOKUP(Zamowienie!$I76,'KOD, Kolor okl.'!$D:$E,2,FALSE)&amp;" "&amp;Zamowienie!$K76))</f>
        <v/>
      </c>
      <c r="G65" t="str">
        <f>IF(Zamowienie!M76="","",IF(Zamowienie!$I76="pod kolor płyty",VLOOKUP(Import!$A65,'KOD, Kolor okl.'!$D:$E,2,FALSE)&amp;" "&amp;Zamowienie!$K76,VLOOKUP(Zamowienie!$I76,'KOD, Kolor okl.'!$D:$E,2,FALSE)&amp;" "&amp;Zamowienie!$K76))</f>
        <v/>
      </c>
      <c r="H65" t="str">
        <f>IF(Zamowienie!N76="","",IF(Zamowienie!$I76="pod kolor płyty",VLOOKUP(Import!$A65,'KOD, Kolor okl.'!$D:$E,2,FALSE)&amp;" "&amp;Zamowienie!$K76,VLOOKUP(Zamowienie!$I76,'KOD, Kolor okl.'!$D:$E,2,FALSE)&amp;" "&amp;Zamowienie!$K76))</f>
        <v/>
      </c>
      <c r="I65" t="str">
        <f>IF(Zamowienie!O76="","",IF(Zamowienie!$I76="pod kolor płyty",VLOOKUP(Import!$A65,'KOD, Kolor okl.'!$D:$E,2,FALSE)&amp;" "&amp;Zamowienie!$K76,VLOOKUP(Zamowienie!$I76,'KOD, Kolor okl.'!$D:$E,2,FALSE)&amp;" "&amp;Zamowienie!$K76))</f>
        <v/>
      </c>
      <c r="J65" t="str">
        <f>IF(B65="","",IF(Zamowienie!P76="","+",""))</f>
        <v/>
      </c>
      <c r="K65" t="str">
        <f t="shared" si="2"/>
        <v/>
      </c>
    </row>
    <row r="66" spans="1:11" x14ac:dyDescent="0.2">
      <c r="A66" t="str">
        <f>IF(Zamowienie!C77="","",Zamowienie!C77)</f>
        <v/>
      </c>
      <c r="B66" t="str">
        <f>IF(Zamowienie!D77="","",Zamowienie!D77)</f>
        <v/>
      </c>
      <c r="C66" t="str">
        <f>IF(Zamowienie!E77="","",Zamowienie!E77)</f>
        <v/>
      </c>
      <c r="D66" t="str">
        <f>IF(Zamowienie!F77="","",Zamowienie!F77)</f>
        <v/>
      </c>
      <c r="E66" t="str">
        <f>IF(Zamowienie!G77="","",Zamowienie!G77)</f>
        <v/>
      </c>
      <c r="F66" t="str">
        <f>IF(Zamowienie!L77="","",IF(Zamowienie!$I77="pod kolor płyty",VLOOKUP(Import!$A66,'KOD, Kolor okl.'!$D:$E,2,FALSE)&amp;" "&amp;Zamowienie!$K77,VLOOKUP(Zamowienie!$I77,'KOD, Kolor okl.'!$D:$E,2,FALSE)&amp;" "&amp;Zamowienie!$K77))</f>
        <v/>
      </c>
      <c r="G66" t="str">
        <f>IF(Zamowienie!M77="","",IF(Zamowienie!$I77="pod kolor płyty",VLOOKUP(Import!$A66,'KOD, Kolor okl.'!$D:$E,2,FALSE)&amp;" "&amp;Zamowienie!$K77,VLOOKUP(Zamowienie!$I77,'KOD, Kolor okl.'!$D:$E,2,FALSE)&amp;" "&amp;Zamowienie!$K77))</f>
        <v/>
      </c>
      <c r="H66" t="str">
        <f>IF(Zamowienie!N77="","",IF(Zamowienie!$I77="pod kolor płyty",VLOOKUP(Import!$A66,'KOD, Kolor okl.'!$D:$E,2,FALSE)&amp;" "&amp;Zamowienie!$K77,VLOOKUP(Zamowienie!$I77,'KOD, Kolor okl.'!$D:$E,2,FALSE)&amp;" "&amp;Zamowienie!$K77))</f>
        <v/>
      </c>
      <c r="I66" t="str">
        <f>IF(Zamowienie!O77="","",IF(Zamowienie!$I77="pod kolor płyty",VLOOKUP(Import!$A66,'KOD, Kolor okl.'!$D:$E,2,FALSE)&amp;" "&amp;Zamowienie!$K77,VLOOKUP(Zamowienie!$I77,'KOD, Kolor okl.'!$D:$E,2,FALSE)&amp;" "&amp;Zamowienie!$K77))</f>
        <v/>
      </c>
      <c r="J66" t="str">
        <f>IF(B66="","",IF(Zamowienie!P77="","+",""))</f>
        <v/>
      </c>
      <c r="K66" t="str">
        <f t="shared" si="2"/>
        <v/>
      </c>
    </row>
    <row r="67" spans="1:11" x14ac:dyDescent="0.2">
      <c r="A67" t="str">
        <f>IF(Zamowienie!C78="","",Zamowienie!C78)</f>
        <v/>
      </c>
      <c r="B67" t="str">
        <f>IF(Zamowienie!D78="","",Zamowienie!D78)</f>
        <v/>
      </c>
      <c r="C67" t="str">
        <f>IF(Zamowienie!E78="","",Zamowienie!E78)</f>
        <v/>
      </c>
      <c r="D67" t="str">
        <f>IF(Zamowienie!F78="","",Zamowienie!F78)</f>
        <v/>
      </c>
      <c r="E67" t="str">
        <f>IF(Zamowienie!G78="","",Zamowienie!G78)</f>
        <v/>
      </c>
      <c r="F67" t="str">
        <f>IF(Zamowienie!L78="","",IF(Zamowienie!$I78="pod kolor płyty",VLOOKUP(Import!$A67,'KOD, Kolor okl.'!$D:$E,2,FALSE)&amp;" "&amp;Zamowienie!$K78,VLOOKUP(Zamowienie!$I78,'KOD, Kolor okl.'!$D:$E,2,FALSE)&amp;" "&amp;Zamowienie!$K78))</f>
        <v/>
      </c>
      <c r="G67" t="str">
        <f>IF(Zamowienie!M78="","",IF(Zamowienie!$I78="pod kolor płyty",VLOOKUP(Import!$A67,'KOD, Kolor okl.'!$D:$E,2,FALSE)&amp;" "&amp;Zamowienie!$K78,VLOOKUP(Zamowienie!$I78,'KOD, Kolor okl.'!$D:$E,2,FALSE)&amp;" "&amp;Zamowienie!$K78))</f>
        <v/>
      </c>
      <c r="H67" t="str">
        <f>IF(Zamowienie!N78="","",IF(Zamowienie!$I78="pod kolor płyty",VLOOKUP(Import!$A67,'KOD, Kolor okl.'!$D:$E,2,FALSE)&amp;" "&amp;Zamowienie!$K78,VLOOKUP(Zamowienie!$I78,'KOD, Kolor okl.'!$D:$E,2,FALSE)&amp;" "&amp;Zamowienie!$K78))</f>
        <v/>
      </c>
      <c r="I67" t="str">
        <f>IF(Zamowienie!O78="","",IF(Zamowienie!$I78="pod kolor płyty",VLOOKUP(Import!$A67,'KOD, Kolor okl.'!$D:$E,2,FALSE)&amp;" "&amp;Zamowienie!$K78,VLOOKUP(Zamowienie!$I78,'KOD, Kolor okl.'!$D:$E,2,FALSE)&amp;" "&amp;Zamowienie!$K78))</f>
        <v/>
      </c>
      <c r="J67" t="str">
        <f>IF(B67="","",IF(Zamowienie!P78="","+",""))</f>
        <v/>
      </c>
      <c r="K67" t="str">
        <f t="shared" si="2"/>
        <v/>
      </c>
    </row>
    <row r="68" spans="1:11" x14ac:dyDescent="0.2">
      <c r="A68" t="str">
        <f>IF(Zamowienie!C79="","",Zamowienie!C79)</f>
        <v/>
      </c>
      <c r="B68" t="str">
        <f>IF(Zamowienie!D79="","",Zamowienie!D79)</f>
        <v/>
      </c>
      <c r="C68" t="str">
        <f>IF(Zamowienie!E79="","",Zamowienie!E79)</f>
        <v/>
      </c>
      <c r="D68" t="str">
        <f>IF(Zamowienie!F79="","",Zamowienie!F79)</f>
        <v/>
      </c>
      <c r="E68" t="str">
        <f>IF(Zamowienie!G79="","",Zamowienie!G79)</f>
        <v/>
      </c>
      <c r="F68" t="str">
        <f>IF(Zamowienie!L79="","",IF(Zamowienie!$I79="pod kolor płyty",VLOOKUP(Import!$A68,'KOD, Kolor okl.'!$D:$E,2,FALSE)&amp;" "&amp;Zamowienie!$K79,VLOOKUP(Zamowienie!$I79,'KOD, Kolor okl.'!$D:$E,2,FALSE)&amp;" "&amp;Zamowienie!$K79))</f>
        <v/>
      </c>
      <c r="G68" t="str">
        <f>IF(Zamowienie!M79="","",IF(Zamowienie!$I79="pod kolor płyty",VLOOKUP(Import!$A68,'KOD, Kolor okl.'!$D:$E,2,FALSE)&amp;" "&amp;Zamowienie!$K79,VLOOKUP(Zamowienie!$I79,'KOD, Kolor okl.'!$D:$E,2,FALSE)&amp;" "&amp;Zamowienie!$K79))</f>
        <v/>
      </c>
      <c r="H68" t="str">
        <f>IF(Zamowienie!N79="","",IF(Zamowienie!$I79="pod kolor płyty",VLOOKUP(Import!$A68,'KOD, Kolor okl.'!$D:$E,2,FALSE)&amp;" "&amp;Zamowienie!$K79,VLOOKUP(Zamowienie!$I79,'KOD, Kolor okl.'!$D:$E,2,FALSE)&amp;" "&amp;Zamowienie!$K79))</f>
        <v/>
      </c>
      <c r="I68" t="str">
        <f>IF(Zamowienie!O79="","",IF(Zamowienie!$I79="pod kolor płyty",VLOOKUP(Import!$A68,'KOD, Kolor okl.'!$D:$E,2,FALSE)&amp;" "&amp;Zamowienie!$K79,VLOOKUP(Zamowienie!$I79,'KOD, Kolor okl.'!$D:$E,2,FALSE)&amp;" "&amp;Zamowienie!$K79))</f>
        <v/>
      </c>
      <c r="J68" t="str">
        <f>IF(B68="","",IF(Zamowienie!P79="","+",""))</f>
        <v/>
      </c>
      <c r="K68" t="str">
        <f t="shared" si="2"/>
        <v/>
      </c>
    </row>
    <row r="69" spans="1:11" x14ac:dyDescent="0.2">
      <c r="A69" t="str">
        <f>IF(Zamowienie!C80="","",Zamowienie!C80)</f>
        <v/>
      </c>
      <c r="B69" t="str">
        <f>IF(Zamowienie!D80="","",Zamowienie!D80)</f>
        <v/>
      </c>
      <c r="C69" t="str">
        <f>IF(Zamowienie!E80="","",Zamowienie!E80)</f>
        <v/>
      </c>
      <c r="D69" t="str">
        <f>IF(Zamowienie!F80="","",Zamowienie!F80)</f>
        <v/>
      </c>
      <c r="E69" t="str">
        <f>IF(Zamowienie!G80="","",Zamowienie!G80)</f>
        <v/>
      </c>
      <c r="F69" t="str">
        <f>IF(Zamowienie!L80="","",IF(Zamowienie!$I80="pod kolor płyty",VLOOKUP(Import!$A69,'KOD, Kolor okl.'!$D:$E,2,FALSE)&amp;" "&amp;Zamowienie!$K80,VLOOKUP(Zamowienie!$I80,'KOD, Kolor okl.'!$D:$E,2,FALSE)&amp;" "&amp;Zamowienie!$K80))</f>
        <v/>
      </c>
      <c r="G69" t="str">
        <f>IF(Zamowienie!M80="","",IF(Zamowienie!$I80="pod kolor płyty",VLOOKUP(Import!$A69,'KOD, Kolor okl.'!$D:$E,2,FALSE)&amp;" "&amp;Zamowienie!$K80,VLOOKUP(Zamowienie!$I80,'KOD, Kolor okl.'!$D:$E,2,FALSE)&amp;" "&amp;Zamowienie!$K80))</f>
        <v/>
      </c>
      <c r="H69" t="str">
        <f>IF(Zamowienie!N80="","",IF(Zamowienie!$I80="pod kolor płyty",VLOOKUP(Import!$A69,'KOD, Kolor okl.'!$D:$E,2,FALSE)&amp;" "&amp;Zamowienie!$K80,VLOOKUP(Zamowienie!$I80,'KOD, Kolor okl.'!$D:$E,2,FALSE)&amp;" "&amp;Zamowienie!$K80))</f>
        <v/>
      </c>
      <c r="I69" t="str">
        <f>IF(Zamowienie!O80="","",IF(Zamowienie!$I80="pod kolor płyty",VLOOKUP(Import!$A69,'KOD, Kolor okl.'!$D:$E,2,FALSE)&amp;" "&amp;Zamowienie!$K80,VLOOKUP(Zamowienie!$I80,'KOD, Kolor okl.'!$D:$E,2,FALSE)&amp;" "&amp;Zamowienie!$K80))</f>
        <v/>
      </c>
      <c r="J69" t="str">
        <f>IF(B69="","",IF(Zamowienie!P80="","+",""))</f>
        <v/>
      </c>
      <c r="K69" t="str">
        <f t="shared" si="2"/>
        <v/>
      </c>
    </row>
    <row r="70" spans="1:11" x14ac:dyDescent="0.2">
      <c r="A70" t="str">
        <f>IF(Zamowienie!C81="","",Zamowienie!C81)</f>
        <v/>
      </c>
      <c r="B70" t="str">
        <f>IF(Zamowienie!D81="","",Zamowienie!D81)</f>
        <v/>
      </c>
      <c r="C70" t="str">
        <f>IF(Zamowienie!E81="","",Zamowienie!E81)</f>
        <v/>
      </c>
      <c r="D70" t="str">
        <f>IF(Zamowienie!F81="","",Zamowienie!F81)</f>
        <v/>
      </c>
      <c r="E70" t="str">
        <f>IF(Zamowienie!G81="","",Zamowienie!G81)</f>
        <v/>
      </c>
      <c r="F70" t="str">
        <f>IF(Zamowienie!L81="","",IF(Zamowienie!$I81="pod kolor płyty",VLOOKUP(Import!$A70,'KOD, Kolor okl.'!$D:$E,2,FALSE)&amp;" "&amp;Zamowienie!$K81,VLOOKUP(Zamowienie!$I81,'KOD, Kolor okl.'!$D:$E,2,FALSE)&amp;" "&amp;Zamowienie!$K81))</f>
        <v/>
      </c>
      <c r="G70" t="str">
        <f>IF(Zamowienie!M81="","",IF(Zamowienie!$I81="pod kolor płyty",VLOOKUP(Import!$A70,'KOD, Kolor okl.'!$D:$E,2,FALSE)&amp;" "&amp;Zamowienie!$K81,VLOOKUP(Zamowienie!$I81,'KOD, Kolor okl.'!$D:$E,2,FALSE)&amp;" "&amp;Zamowienie!$K81))</f>
        <v/>
      </c>
      <c r="H70" t="str">
        <f>IF(Zamowienie!N81="","",IF(Zamowienie!$I81="pod kolor płyty",VLOOKUP(Import!$A70,'KOD, Kolor okl.'!$D:$E,2,FALSE)&amp;" "&amp;Zamowienie!$K81,VLOOKUP(Zamowienie!$I81,'KOD, Kolor okl.'!$D:$E,2,FALSE)&amp;" "&amp;Zamowienie!$K81))</f>
        <v/>
      </c>
      <c r="I70" t="str">
        <f>IF(Zamowienie!O81="","",IF(Zamowienie!$I81="pod kolor płyty",VLOOKUP(Import!$A70,'KOD, Kolor okl.'!$D:$E,2,FALSE)&amp;" "&amp;Zamowienie!$K81,VLOOKUP(Zamowienie!$I81,'KOD, Kolor okl.'!$D:$E,2,FALSE)&amp;" "&amp;Zamowienie!$K81))</f>
        <v/>
      </c>
      <c r="J70" t="str">
        <f>IF(B70="","",IF(Zamowienie!P81="","+",""))</f>
        <v/>
      </c>
      <c r="K70" t="str">
        <f t="shared" si="2"/>
        <v/>
      </c>
    </row>
    <row r="71" spans="1:11" x14ac:dyDescent="0.2">
      <c r="A71" t="str">
        <f>IF(Zamowienie!C82="","",Zamowienie!C82)</f>
        <v/>
      </c>
      <c r="B71" t="str">
        <f>IF(Zamowienie!D82="","",Zamowienie!D82)</f>
        <v/>
      </c>
      <c r="C71" t="str">
        <f>IF(Zamowienie!E82="","",Zamowienie!E82)</f>
        <v/>
      </c>
      <c r="D71" t="str">
        <f>IF(Zamowienie!F82="","",Zamowienie!F82)</f>
        <v/>
      </c>
      <c r="E71" t="str">
        <f>IF(Zamowienie!G82="","",Zamowienie!G82)</f>
        <v/>
      </c>
      <c r="F71" t="str">
        <f>IF(Zamowienie!L82="","",IF(Zamowienie!$I82="pod kolor płyty",VLOOKUP(Import!$A71,'KOD, Kolor okl.'!$D:$E,2,FALSE)&amp;" "&amp;Zamowienie!$K82,VLOOKUP(Zamowienie!$I82,'KOD, Kolor okl.'!$D:$E,2,FALSE)&amp;" "&amp;Zamowienie!$K82))</f>
        <v/>
      </c>
      <c r="G71" t="str">
        <f>IF(Zamowienie!M82="","",IF(Zamowienie!$I82="pod kolor płyty",VLOOKUP(Import!$A71,'KOD, Kolor okl.'!$D:$E,2,FALSE)&amp;" "&amp;Zamowienie!$K82,VLOOKUP(Zamowienie!$I82,'KOD, Kolor okl.'!$D:$E,2,FALSE)&amp;" "&amp;Zamowienie!$K82))</f>
        <v/>
      </c>
      <c r="H71" t="str">
        <f>IF(Zamowienie!N82="","",IF(Zamowienie!$I82="pod kolor płyty",VLOOKUP(Import!$A71,'KOD, Kolor okl.'!$D:$E,2,FALSE)&amp;" "&amp;Zamowienie!$K82,VLOOKUP(Zamowienie!$I82,'KOD, Kolor okl.'!$D:$E,2,FALSE)&amp;" "&amp;Zamowienie!$K82))</f>
        <v/>
      </c>
      <c r="I71" t="str">
        <f>IF(Zamowienie!O82="","",IF(Zamowienie!$I82="pod kolor płyty",VLOOKUP(Import!$A71,'KOD, Kolor okl.'!$D:$E,2,FALSE)&amp;" "&amp;Zamowienie!$K82,VLOOKUP(Zamowienie!$I82,'KOD, Kolor okl.'!$D:$E,2,FALSE)&amp;" "&amp;Zamowienie!$K82))</f>
        <v/>
      </c>
      <c r="J71" t="str">
        <f>IF(B71="","",IF(Zamowienie!P82="","+",""))</f>
        <v/>
      </c>
      <c r="K71" t="str">
        <f t="shared" si="2"/>
        <v/>
      </c>
    </row>
    <row r="72" spans="1:11" x14ac:dyDescent="0.2">
      <c r="A72" t="str">
        <f>IF(Zamowienie!C83="","",Zamowienie!C83)</f>
        <v/>
      </c>
      <c r="B72" t="str">
        <f>IF(Zamowienie!D83="","",Zamowienie!D83)</f>
        <v/>
      </c>
      <c r="C72" t="str">
        <f>IF(Zamowienie!E83="","",Zamowienie!E83)</f>
        <v/>
      </c>
      <c r="D72" t="str">
        <f>IF(Zamowienie!F83="","",Zamowienie!F83)</f>
        <v/>
      </c>
      <c r="E72" t="str">
        <f>IF(Zamowienie!G83="","",Zamowienie!G83)</f>
        <v/>
      </c>
      <c r="F72" t="str">
        <f>IF(Zamowienie!L83="","",IF(Zamowienie!$I83="pod kolor płyty",VLOOKUP(Import!$A72,'KOD, Kolor okl.'!$D:$E,2,FALSE)&amp;" "&amp;Zamowienie!$K83,VLOOKUP(Zamowienie!$I83,'KOD, Kolor okl.'!$D:$E,2,FALSE)&amp;" "&amp;Zamowienie!$K83))</f>
        <v/>
      </c>
      <c r="G72" t="str">
        <f>IF(Zamowienie!M83="","",IF(Zamowienie!$I83="pod kolor płyty",VLOOKUP(Import!$A72,'KOD, Kolor okl.'!$D:$E,2,FALSE)&amp;" "&amp;Zamowienie!$K83,VLOOKUP(Zamowienie!$I83,'KOD, Kolor okl.'!$D:$E,2,FALSE)&amp;" "&amp;Zamowienie!$K83))</f>
        <v/>
      </c>
      <c r="H72" t="str">
        <f>IF(Zamowienie!N83="","",IF(Zamowienie!$I83="pod kolor płyty",VLOOKUP(Import!$A72,'KOD, Kolor okl.'!$D:$E,2,FALSE)&amp;" "&amp;Zamowienie!$K83,VLOOKUP(Zamowienie!$I83,'KOD, Kolor okl.'!$D:$E,2,FALSE)&amp;" "&amp;Zamowienie!$K83))</f>
        <v/>
      </c>
      <c r="I72" t="str">
        <f>IF(Zamowienie!O83="","",IF(Zamowienie!$I83="pod kolor płyty",VLOOKUP(Import!$A72,'KOD, Kolor okl.'!$D:$E,2,FALSE)&amp;" "&amp;Zamowienie!$K83,VLOOKUP(Zamowienie!$I83,'KOD, Kolor okl.'!$D:$E,2,FALSE)&amp;" "&amp;Zamowienie!$K83))</f>
        <v/>
      </c>
      <c r="J72" t="str">
        <f>IF(B72="","",IF(Zamowienie!P83="","+",""))</f>
        <v/>
      </c>
      <c r="K72" t="str">
        <f t="shared" si="2"/>
        <v/>
      </c>
    </row>
    <row r="73" spans="1:11" x14ac:dyDescent="0.2">
      <c r="A73" t="str">
        <f>IF(Zamowienie!C84="","",Zamowienie!C84)</f>
        <v/>
      </c>
      <c r="B73" t="str">
        <f>IF(Zamowienie!D84="","",Zamowienie!D84)</f>
        <v/>
      </c>
      <c r="C73" t="str">
        <f>IF(Zamowienie!E84="","",Zamowienie!E84)</f>
        <v/>
      </c>
      <c r="D73" t="str">
        <f>IF(Zamowienie!F84="","",Zamowienie!F84)</f>
        <v/>
      </c>
      <c r="E73" t="str">
        <f>IF(Zamowienie!G84="","",Zamowienie!G84)</f>
        <v/>
      </c>
      <c r="F73" t="str">
        <f>IF(Zamowienie!L84="","",IF(Zamowienie!$I84="pod kolor płyty",VLOOKUP(Import!$A73,'KOD, Kolor okl.'!$D:$E,2,FALSE)&amp;" "&amp;Zamowienie!$K84,VLOOKUP(Zamowienie!$I84,'KOD, Kolor okl.'!$D:$E,2,FALSE)&amp;" "&amp;Zamowienie!$K84))</f>
        <v/>
      </c>
      <c r="G73" t="str">
        <f>IF(Zamowienie!M84="","",IF(Zamowienie!$I84="pod kolor płyty",VLOOKUP(Import!$A73,'KOD, Kolor okl.'!$D:$E,2,FALSE)&amp;" "&amp;Zamowienie!$K84,VLOOKUP(Zamowienie!$I84,'KOD, Kolor okl.'!$D:$E,2,FALSE)&amp;" "&amp;Zamowienie!$K84))</f>
        <v/>
      </c>
      <c r="H73" t="str">
        <f>IF(Zamowienie!N84="","",IF(Zamowienie!$I84="pod kolor płyty",VLOOKUP(Import!$A73,'KOD, Kolor okl.'!$D:$E,2,FALSE)&amp;" "&amp;Zamowienie!$K84,VLOOKUP(Zamowienie!$I84,'KOD, Kolor okl.'!$D:$E,2,FALSE)&amp;" "&amp;Zamowienie!$K84))</f>
        <v/>
      </c>
      <c r="I73" t="str">
        <f>IF(Zamowienie!O84="","",IF(Zamowienie!$I84="pod kolor płyty",VLOOKUP(Import!$A73,'KOD, Kolor okl.'!$D:$E,2,FALSE)&amp;" "&amp;Zamowienie!$K84,VLOOKUP(Zamowienie!$I84,'KOD, Kolor okl.'!$D:$E,2,FALSE)&amp;" "&amp;Zamowienie!$K84))</f>
        <v/>
      </c>
      <c r="J73" t="str">
        <f>IF(B73="","",IF(Zamowienie!P84="","+",""))</f>
        <v/>
      </c>
      <c r="K73" t="str">
        <f t="shared" si="2"/>
        <v/>
      </c>
    </row>
    <row r="74" spans="1:11" x14ac:dyDescent="0.2">
      <c r="A74" t="str">
        <f>IF(Zamowienie!C85="","",Zamowienie!C85)</f>
        <v/>
      </c>
      <c r="B74" t="str">
        <f>IF(Zamowienie!D85="","",Zamowienie!D85)</f>
        <v/>
      </c>
      <c r="C74" t="str">
        <f>IF(Zamowienie!E85="","",Zamowienie!E85)</f>
        <v/>
      </c>
      <c r="D74" t="str">
        <f>IF(Zamowienie!F85="","",Zamowienie!F85)</f>
        <v/>
      </c>
      <c r="E74" t="str">
        <f>IF(Zamowienie!G85="","",Zamowienie!G85)</f>
        <v/>
      </c>
      <c r="F74" t="str">
        <f>IF(Zamowienie!L85="","",IF(Zamowienie!$I85="pod kolor płyty",VLOOKUP(Import!$A74,'KOD, Kolor okl.'!$D:$E,2,FALSE)&amp;" "&amp;Zamowienie!$K85,VLOOKUP(Zamowienie!$I85,'KOD, Kolor okl.'!$D:$E,2,FALSE)&amp;" "&amp;Zamowienie!$K85))</f>
        <v/>
      </c>
      <c r="G74" t="str">
        <f>IF(Zamowienie!M85="","",IF(Zamowienie!$I85="pod kolor płyty",VLOOKUP(Import!$A74,'KOD, Kolor okl.'!$D:$E,2,FALSE)&amp;" "&amp;Zamowienie!$K85,VLOOKUP(Zamowienie!$I85,'KOD, Kolor okl.'!$D:$E,2,FALSE)&amp;" "&amp;Zamowienie!$K85))</f>
        <v/>
      </c>
      <c r="H74" t="str">
        <f>IF(Zamowienie!N85="","",IF(Zamowienie!$I85="pod kolor płyty",VLOOKUP(Import!$A74,'KOD, Kolor okl.'!$D:$E,2,FALSE)&amp;" "&amp;Zamowienie!$K85,VLOOKUP(Zamowienie!$I85,'KOD, Kolor okl.'!$D:$E,2,FALSE)&amp;" "&amp;Zamowienie!$K85))</f>
        <v/>
      </c>
      <c r="I74" t="str">
        <f>IF(Zamowienie!O85="","",IF(Zamowienie!$I85="pod kolor płyty",VLOOKUP(Import!$A74,'KOD, Kolor okl.'!$D:$E,2,FALSE)&amp;" "&amp;Zamowienie!$K85,VLOOKUP(Zamowienie!$I85,'KOD, Kolor okl.'!$D:$E,2,FALSE)&amp;" "&amp;Zamowienie!$K85))</f>
        <v/>
      </c>
      <c r="J74" t="str">
        <f>IF(B74="","",IF(Zamowienie!P85="","+",""))</f>
        <v/>
      </c>
      <c r="K74" t="str">
        <f t="shared" si="2"/>
        <v/>
      </c>
    </row>
    <row r="75" spans="1:11" x14ac:dyDescent="0.2">
      <c r="A75" t="str">
        <f>IF(Zamowienie!C86="","",Zamowienie!C86)</f>
        <v/>
      </c>
      <c r="B75" t="str">
        <f>IF(Zamowienie!D86="","",Zamowienie!D86)</f>
        <v/>
      </c>
      <c r="C75" t="str">
        <f>IF(Zamowienie!E86="","",Zamowienie!E86)</f>
        <v/>
      </c>
      <c r="D75" t="str">
        <f>IF(Zamowienie!F86="","",Zamowienie!F86)</f>
        <v/>
      </c>
      <c r="E75" t="str">
        <f>IF(Zamowienie!G86="","",Zamowienie!G86)</f>
        <v/>
      </c>
      <c r="F75" t="str">
        <f>IF(Zamowienie!L86="","",IF(Zamowienie!$I86="pod kolor płyty",VLOOKUP(Import!$A75,'KOD, Kolor okl.'!$D:$E,2,FALSE)&amp;" "&amp;Zamowienie!$K86,VLOOKUP(Zamowienie!$I86,'KOD, Kolor okl.'!$D:$E,2,FALSE)&amp;" "&amp;Zamowienie!$K86))</f>
        <v/>
      </c>
      <c r="G75" t="str">
        <f>IF(Zamowienie!M86="","",IF(Zamowienie!$I86="pod kolor płyty",VLOOKUP(Import!$A75,'KOD, Kolor okl.'!$D:$E,2,FALSE)&amp;" "&amp;Zamowienie!$K86,VLOOKUP(Zamowienie!$I86,'KOD, Kolor okl.'!$D:$E,2,FALSE)&amp;" "&amp;Zamowienie!$K86))</f>
        <v/>
      </c>
      <c r="H75" t="str">
        <f>IF(Zamowienie!N86="","",IF(Zamowienie!$I86="pod kolor płyty",VLOOKUP(Import!$A75,'KOD, Kolor okl.'!$D:$E,2,FALSE)&amp;" "&amp;Zamowienie!$K86,VLOOKUP(Zamowienie!$I86,'KOD, Kolor okl.'!$D:$E,2,FALSE)&amp;" "&amp;Zamowienie!$K86))</f>
        <v/>
      </c>
      <c r="I75" t="str">
        <f>IF(Zamowienie!O86="","",IF(Zamowienie!$I86="pod kolor płyty",VLOOKUP(Import!$A75,'KOD, Kolor okl.'!$D:$E,2,FALSE)&amp;" "&amp;Zamowienie!$K86,VLOOKUP(Zamowienie!$I86,'KOD, Kolor okl.'!$D:$E,2,FALSE)&amp;" "&amp;Zamowienie!$K86))</f>
        <v/>
      </c>
      <c r="J75" t="str">
        <f>IF(B75="","",IF(Zamowienie!P86="","+",""))</f>
        <v/>
      </c>
      <c r="K75" t="str">
        <f t="shared" si="2"/>
        <v/>
      </c>
    </row>
    <row r="76" spans="1:11" x14ac:dyDescent="0.2">
      <c r="A76" t="str">
        <f>IF(Zamowienie!C87="","",Zamowienie!C87)</f>
        <v/>
      </c>
      <c r="B76" t="str">
        <f>IF(Zamowienie!D87="","",Zamowienie!D87)</f>
        <v/>
      </c>
      <c r="C76" t="str">
        <f>IF(Zamowienie!E87="","",Zamowienie!E87)</f>
        <v/>
      </c>
      <c r="D76" t="str">
        <f>IF(Zamowienie!F87="","",Zamowienie!F87)</f>
        <v/>
      </c>
      <c r="E76" t="str">
        <f>IF(Zamowienie!G87="","",Zamowienie!G87)</f>
        <v/>
      </c>
      <c r="F76" t="str">
        <f>IF(Zamowienie!L87="","",IF(Zamowienie!$I87="pod kolor płyty",VLOOKUP(Import!$A76,'KOD, Kolor okl.'!$D:$E,2,FALSE)&amp;" "&amp;Zamowienie!$K87,VLOOKUP(Zamowienie!$I87,'KOD, Kolor okl.'!$D:$E,2,FALSE)&amp;" "&amp;Zamowienie!$K87))</f>
        <v/>
      </c>
      <c r="G76" t="str">
        <f>IF(Zamowienie!M87="","",IF(Zamowienie!$I87="pod kolor płyty",VLOOKUP(Import!$A76,'KOD, Kolor okl.'!$D:$E,2,FALSE)&amp;" "&amp;Zamowienie!$K87,VLOOKUP(Zamowienie!$I87,'KOD, Kolor okl.'!$D:$E,2,FALSE)&amp;" "&amp;Zamowienie!$K87))</f>
        <v/>
      </c>
      <c r="H76" t="str">
        <f>IF(Zamowienie!N87="","",IF(Zamowienie!$I87="pod kolor płyty",VLOOKUP(Import!$A76,'KOD, Kolor okl.'!$D:$E,2,FALSE)&amp;" "&amp;Zamowienie!$K87,VLOOKUP(Zamowienie!$I87,'KOD, Kolor okl.'!$D:$E,2,FALSE)&amp;" "&amp;Zamowienie!$K87))</f>
        <v/>
      </c>
      <c r="I76" t="str">
        <f>IF(Zamowienie!O87="","",IF(Zamowienie!$I87="pod kolor płyty",VLOOKUP(Import!$A76,'KOD, Kolor okl.'!$D:$E,2,FALSE)&amp;" "&amp;Zamowienie!$K87,VLOOKUP(Zamowienie!$I87,'KOD, Kolor okl.'!$D:$E,2,FALSE)&amp;" "&amp;Zamowienie!$K87))</f>
        <v/>
      </c>
      <c r="J76" t="str">
        <f>IF(B76="","",IF(Zamowienie!P87="","+",""))</f>
        <v/>
      </c>
      <c r="K76" t="str">
        <f t="shared" si="2"/>
        <v/>
      </c>
    </row>
    <row r="77" spans="1:11" x14ac:dyDescent="0.2">
      <c r="A77" t="str">
        <f>IF(Zamowienie!C88="","",Zamowienie!C88)</f>
        <v/>
      </c>
      <c r="B77" t="str">
        <f>IF(Zamowienie!D88="","",Zamowienie!D88)</f>
        <v/>
      </c>
      <c r="C77" t="str">
        <f>IF(Zamowienie!E88="","",Zamowienie!E88)</f>
        <v/>
      </c>
      <c r="D77" t="str">
        <f>IF(Zamowienie!F88="","",Zamowienie!F88)</f>
        <v/>
      </c>
      <c r="E77" t="str">
        <f>IF(Zamowienie!G88="","",Zamowienie!G88)</f>
        <v/>
      </c>
      <c r="F77" t="str">
        <f>IF(Zamowienie!L88="","",IF(Zamowienie!$I88="pod kolor płyty",VLOOKUP(Import!$A77,'KOD, Kolor okl.'!$D:$E,2,FALSE)&amp;" "&amp;Zamowienie!$K88,VLOOKUP(Zamowienie!$I88,'KOD, Kolor okl.'!$D:$E,2,FALSE)&amp;" "&amp;Zamowienie!$K88))</f>
        <v/>
      </c>
      <c r="G77" t="str">
        <f>IF(Zamowienie!M88="","",IF(Zamowienie!$I88="pod kolor płyty",VLOOKUP(Import!$A77,'KOD, Kolor okl.'!$D:$E,2,FALSE)&amp;" "&amp;Zamowienie!$K88,VLOOKUP(Zamowienie!$I88,'KOD, Kolor okl.'!$D:$E,2,FALSE)&amp;" "&amp;Zamowienie!$K88))</f>
        <v/>
      </c>
      <c r="H77" t="str">
        <f>IF(Zamowienie!N88="","",IF(Zamowienie!$I88="pod kolor płyty",VLOOKUP(Import!$A77,'KOD, Kolor okl.'!$D:$E,2,FALSE)&amp;" "&amp;Zamowienie!$K88,VLOOKUP(Zamowienie!$I88,'KOD, Kolor okl.'!$D:$E,2,FALSE)&amp;" "&amp;Zamowienie!$K88))</f>
        <v/>
      </c>
      <c r="I77" t="str">
        <f>IF(Zamowienie!O88="","",IF(Zamowienie!$I88="pod kolor płyty",VLOOKUP(Import!$A77,'KOD, Kolor okl.'!$D:$E,2,FALSE)&amp;" "&amp;Zamowienie!$K88,VLOOKUP(Zamowienie!$I88,'KOD, Kolor okl.'!$D:$E,2,FALSE)&amp;" "&amp;Zamowienie!$K88))</f>
        <v/>
      </c>
      <c r="J77" t="str">
        <f>IF(B77="","",IF(Zamowienie!P88="","+",""))</f>
        <v/>
      </c>
      <c r="K77" t="str">
        <f t="shared" si="2"/>
        <v/>
      </c>
    </row>
    <row r="78" spans="1:11" x14ac:dyDescent="0.2">
      <c r="A78" t="str">
        <f>IF(Zamowienie!C89="","",Zamowienie!C89)</f>
        <v/>
      </c>
      <c r="B78" t="str">
        <f>IF(Zamowienie!D89="","",Zamowienie!D89)</f>
        <v/>
      </c>
      <c r="C78" t="str">
        <f>IF(Zamowienie!E89="","",Zamowienie!E89)</f>
        <v/>
      </c>
      <c r="D78" t="str">
        <f>IF(Zamowienie!F89="","",Zamowienie!F89)</f>
        <v/>
      </c>
      <c r="E78" t="str">
        <f>IF(Zamowienie!G89="","",Zamowienie!G89)</f>
        <v/>
      </c>
      <c r="F78" t="str">
        <f>IF(Zamowienie!L89="","",IF(Zamowienie!$I89="pod kolor płyty",VLOOKUP(Import!$A78,'KOD, Kolor okl.'!$D:$E,2,FALSE)&amp;" "&amp;Zamowienie!$K89,VLOOKUP(Zamowienie!$I89,'KOD, Kolor okl.'!$D:$E,2,FALSE)&amp;" "&amp;Zamowienie!$K89))</f>
        <v/>
      </c>
      <c r="G78" t="str">
        <f>IF(Zamowienie!M89="","",IF(Zamowienie!$I89="pod kolor płyty",VLOOKUP(Import!$A78,'KOD, Kolor okl.'!$D:$E,2,FALSE)&amp;" "&amp;Zamowienie!$K89,VLOOKUP(Zamowienie!$I89,'KOD, Kolor okl.'!$D:$E,2,FALSE)&amp;" "&amp;Zamowienie!$K89))</f>
        <v/>
      </c>
      <c r="H78" t="str">
        <f>IF(Zamowienie!N89="","",IF(Zamowienie!$I89="pod kolor płyty",VLOOKUP(Import!$A78,'KOD, Kolor okl.'!$D:$E,2,FALSE)&amp;" "&amp;Zamowienie!$K89,VLOOKUP(Zamowienie!$I89,'KOD, Kolor okl.'!$D:$E,2,FALSE)&amp;" "&amp;Zamowienie!$K89))</f>
        <v/>
      </c>
      <c r="I78" t="str">
        <f>IF(Zamowienie!O89="","",IF(Zamowienie!$I89="pod kolor płyty",VLOOKUP(Import!$A78,'KOD, Kolor okl.'!$D:$E,2,FALSE)&amp;" "&amp;Zamowienie!$K89,VLOOKUP(Zamowienie!$I89,'KOD, Kolor okl.'!$D:$E,2,FALSE)&amp;" "&amp;Zamowienie!$K89))</f>
        <v/>
      </c>
      <c r="J78" t="str">
        <f>IF(B78="","",IF(Zamowienie!P89="","+",""))</f>
        <v/>
      </c>
      <c r="K78" t="str">
        <f t="shared" si="2"/>
        <v/>
      </c>
    </row>
    <row r="79" spans="1:11" x14ac:dyDescent="0.2">
      <c r="A79" t="str">
        <f>IF(Zamowienie!C90="","",Zamowienie!C90)</f>
        <v/>
      </c>
      <c r="B79" t="str">
        <f>IF(Zamowienie!D90="","",Zamowienie!D90)</f>
        <v/>
      </c>
      <c r="C79" t="str">
        <f>IF(Zamowienie!E90="","",Zamowienie!E90)</f>
        <v/>
      </c>
      <c r="D79" t="str">
        <f>IF(Zamowienie!F90="","",Zamowienie!F90)</f>
        <v/>
      </c>
      <c r="E79" t="str">
        <f>IF(Zamowienie!G90="","",Zamowienie!G90)</f>
        <v/>
      </c>
      <c r="F79" t="str">
        <f>IF(Zamowienie!L90="","",IF(Zamowienie!$I90="pod kolor płyty",VLOOKUP(Import!$A79,'KOD, Kolor okl.'!$D:$E,2,FALSE)&amp;" "&amp;Zamowienie!$K90,VLOOKUP(Zamowienie!$I90,'KOD, Kolor okl.'!$D:$E,2,FALSE)&amp;" "&amp;Zamowienie!$K90))</f>
        <v/>
      </c>
      <c r="G79" t="str">
        <f>IF(Zamowienie!M90="","",IF(Zamowienie!$I90="pod kolor płyty",VLOOKUP(Import!$A79,'KOD, Kolor okl.'!$D:$E,2,FALSE)&amp;" "&amp;Zamowienie!$K90,VLOOKUP(Zamowienie!$I90,'KOD, Kolor okl.'!$D:$E,2,FALSE)&amp;" "&amp;Zamowienie!$K90))</f>
        <v/>
      </c>
      <c r="H79" t="str">
        <f>IF(Zamowienie!N90="","",IF(Zamowienie!$I90="pod kolor płyty",VLOOKUP(Import!$A79,'KOD, Kolor okl.'!$D:$E,2,FALSE)&amp;" "&amp;Zamowienie!$K90,VLOOKUP(Zamowienie!$I90,'KOD, Kolor okl.'!$D:$E,2,FALSE)&amp;" "&amp;Zamowienie!$K90))</f>
        <v/>
      </c>
      <c r="I79" t="str">
        <f>IF(Zamowienie!O90="","",IF(Zamowienie!$I90="pod kolor płyty",VLOOKUP(Import!$A79,'KOD, Kolor okl.'!$D:$E,2,FALSE)&amp;" "&amp;Zamowienie!$K90,VLOOKUP(Zamowienie!$I90,'KOD, Kolor okl.'!$D:$E,2,FALSE)&amp;" "&amp;Zamowienie!$K90))</f>
        <v/>
      </c>
      <c r="J79" t="str">
        <f>IF(B79="","",IF(Zamowienie!P90="","+",""))</f>
        <v/>
      </c>
      <c r="K79" t="str">
        <f t="shared" si="2"/>
        <v/>
      </c>
    </row>
    <row r="80" spans="1:11" x14ac:dyDescent="0.2">
      <c r="A80" t="str">
        <f>IF(Zamowienie!C91="","",Zamowienie!C91)</f>
        <v/>
      </c>
      <c r="B80" t="str">
        <f>IF(Zamowienie!D91="","",Zamowienie!D91)</f>
        <v/>
      </c>
      <c r="C80" t="str">
        <f>IF(Zamowienie!E91="","",Zamowienie!E91)</f>
        <v/>
      </c>
      <c r="D80" t="str">
        <f>IF(Zamowienie!F91="","",Zamowienie!F91)</f>
        <v/>
      </c>
      <c r="E80" t="str">
        <f>IF(Zamowienie!G91="","",Zamowienie!G91)</f>
        <v/>
      </c>
      <c r="F80" t="str">
        <f>IF(Zamowienie!L91="","",IF(Zamowienie!$I91="pod kolor płyty",VLOOKUP(Import!$A80,'KOD, Kolor okl.'!$D:$E,2,FALSE)&amp;" "&amp;Zamowienie!$K91,VLOOKUP(Zamowienie!$I91,'KOD, Kolor okl.'!$D:$E,2,FALSE)&amp;" "&amp;Zamowienie!$K91))</f>
        <v/>
      </c>
      <c r="G80" t="str">
        <f>IF(Zamowienie!M91="","",IF(Zamowienie!$I91="pod kolor płyty",VLOOKUP(Import!$A80,'KOD, Kolor okl.'!$D:$E,2,FALSE)&amp;" "&amp;Zamowienie!$K91,VLOOKUP(Zamowienie!$I91,'KOD, Kolor okl.'!$D:$E,2,FALSE)&amp;" "&amp;Zamowienie!$K91))</f>
        <v/>
      </c>
      <c r="H80" t="str">
        <f>IF(Zamowienie!N91="","",IF(Zamowienie!$I91="pod kolor płyty",VLOOKUP(Import!$A80,'KOD, Kolor okl.'!$D:$E,2,FALSE)&amp;" "&amp;Zamowienie!$K91,VLOOKUP(Zamowienie!$I91,'KOD, Kolor okl.'!$D:$E,2,FALSE)&amp;" "&amp;Zamowienie!$K91))</f>
        <v/>
      </c>
      <c r="I80" t="str">
        <f>IF(Zamowienie!O91="","",IF(Zamowienie!$I91="pod kolor płyty",VLOOKUP(Import!$A80,'KOD, Kolor okl.'!$D:$E,2,FALSE)&amp;" "&amp;Zamowienie!$K91,VLOOKUP(Zamowienie!$I91,'KOD, Kolor okl.'!$D:$E,2,FALSE)&amp;" "&amp;Zamowienie!$K91))</f>
        <v/>
      </c>
      <c r="J80" t="str">
        <f>IF(B80="","",IF(Zamowienie!P91="","+",""))</f>
        <v/>
      </c>
      <c r="K80" t="str">
        <f t="shared" si="2"/>
        <v/>
      </c>
    </row>
    <row r="81" spans="1:11" x14ac:dyDescent="0.2">
      <c r="A81" t="str">
        <f>IF(Zamowienie!C92="","",Zamowienie!C92)</f>
        <v/>
      </c>
      <c r="B81" t="str">
        <f>IF(Zamowienie!D92="","",Zamowienie!D92)</f>
        <v/>
      </c>
      <c r="C81" t="str">
        <f>IF(Zamowienie!E92="","",Zamowienie!E92)</f>
        <v/>
      </c>
      <c r="D81" t="str">
        <f>IF(Zamowienie!F92="","",Zamowienie!F92)</f>
        <v/>
      </c>
      <c r="E81" t="str">
        <f>IF(Zamowienie!G92="","",Zamowienie!G92)</f>
        <v/>
      </c>
      <c r="F81" t="str">
        <f>IF(Zamowienie!L92="","",IF(Zamowienie!$I92="pod kolor płyty",VLOOKUP(Import!$A81,'KOD, Kolor okl.'!$D:$E,2,FALSE)&amp;" "&amp;Zamowienie!$K92,VLOOKUP(Zamowienie!$I92,'KOD, Kolor okl.'!$D:$E,2,FALSE)&amp;" "&amp;Zamowienie!$K92))</f>
        <v/>
      </c>
      <c r="G81" t="str">
        <f>IF(Zamowienie!M92="","",IF(Zamowienie!$I92="pod kolor płyty",VLOOKUP(Import!$A81,'KOD, Kolor okl.'!$D:$E,2,FALSE)&amp;" "&amp;Zamowienie!$K92,VLOOKUP(Zamowienie!$I92,'KOD, Kolor okl.'!$D:$E,2,FALSE)&amp;" "&amp;Zamowienie!$K92))</f>
        <v/>
      </c>
      <c r="H81" t="str">
        <f>IF(Zamowienie!N92="","",IF(Zamowienie!$I92="pod kolor płyty",VLOOKUP(Import!$A81,'KOD, Kolor okl.'!$D:$E,2,FALSE)&amp;" "&amp;Zamowienie!$K92,VLOOKUP(Zamowienie!$I92,'KOD, Kolor okl.'!$D:$E,2,FALSE)&amp;" "&amp;Zamowienie!$K92))</f>
        <v/>
      </c>
      <c r="I81" t="str">
        <f>IF(Zamowienie!O92="","",IF(Zamowienie!$I92="pod kolor płyty",VLOOKUP(Import!$A81,'KOD, Kolor okl.'!$D:$E,2,FALSE)&amp;" "&amp;Zamowienie!$K92,VLOOKUP(Zamowienie!$I92,'KOD, Kolor okl.'!$D:$E,2,FALSE)&amp;" "&amp;Zamowienie!$K92))</f>
        <v/>
      </c>
      <c r="J81" t="str">
        <f>IF(B81="","",IF(Zamowienie!P92="","+",""))</f>
        <v/>
      </c>
      <c r="K81" t="str">
        <f t="shared" si="2"/>
        <v/>
      </c>
    </row>
    <row r="82" spans="1:11" x14ac:dyDescent="0.2">
      <c r="A82" t="str">
        <f>IF(Zamowienie!C93="","",Zamowienie!C93)</f>
        <v/>
      </c>
      <c r="B82" t="str">
        <f>IF(Zamowienie!D93="","",Zamowienie!D93)</f>
        <v/>
      </c>
      <c r="C82" t="str">
        <f>IF(Zamowienie!E93="","",Zamowienie!E93)</f>
        <v/>
      </c>
      <c r="D82" t="str">
        <f>IF(Zamowienie!F93="","",Zamowienie!F93)</f>
        <v/>
      </c>
      <c r="E82" t="str">
        <f>IF(Zamowienie!G93="","",Zamowienie!G93)</f>
        <v/>
      </c>
      <c r="F82" t="str">
        <f>IF(Zamowienie!L93="","",IF(Zamowienie!$I93="pod kolor płyty",VLOOKUP(Import!$A82,'KOD, Kolor okl.'!$D:$E,2,FALSE)&amp;" "&amp;Zamowienie!$K93,VLOOKUP(Zamowienie!$I93,'KOD, Kolor okl.'!$D:$E,2,FALSE)&amp;" "&amp;Zamowienie!$K93))</f>
        <v/>
      </c>
      <c r="G82" t="str">
        <f>IF(Zamowienie!M93="","",IF(Zamowienie!$I93="pod kolor płyty",VLOOKUP(Import!$A82,'KOD, Kolor okl.'!$D:$E,2,FALSE)&amp;" "&amp;Zamowienie!$K93,VLOOKUP(Zamowienie!$I93,'KOD, Kolor okl.'!$D:$E,2,FALSE)&amp;" "&amp;Zamowienie!$K93))</f>
        <v/>
      </c>
      <c r="H82" t="str">
        <f>IF(Zamowienie!N93="","",IF(Zamowienie!$I93="pod kolor płyty",VLOOKUP(Import!$A82,'KOD, Kolor okl.'!$D:$E,2,FALSE)&amp;" "&amp;Zamowienie!$K93,VLOOKUP(Zamowienie!$I93,'KOD, Kolor okl.'!$D:$E,2,FALSE)&amp;" "&amp;Zamowienie!$K93))</f>
        <v/>
      </c>
      <c r="I82" t="str">
        <f>IF(Zamowienie!O93="","",IF(Zamowienie!$I93="pod kolor płyty",VLOOKUP(Import!$A82,'KOD, Kolor okl.'!$D:$E,2,FALSE)&amp;" "&amp;Zamowienie!$K93,VLOOKUP(Zamowienie!$I93,'KOD, Kolor okl.'!$D:$E,2,FALSE)&amp;" "&amp;Zamowienie!$K93))</f>
        <v/>
      </c>
      <c r="J82" t="str">
        <f>IF(B82="","",IF(Zamowienie!P93="","+",""))</f>
        <v/>
      </c>
      <c r="K82" t="str">
        <f t="shared" si="2"/>
        <v/>
      </c>
    </row>
    <row r="83" spans="1:11" x14ac:dyDescent="0.2">
      <c r="A83" t="str">
        <f>IF(Zamowienie!C94="","",Zamowienie!C94)</f>
        <v/>
      </c>
      <c r="B83" t="str">
        <f>IF(Zamowienie!D94="","",Zamowienie!D94)</f>
        <v/>
      </c>
      <c r="C83" t="str">
        <f>IF(Zamowienie!E94="","",Zamowienie!E94)</f>
        <v/>
      </c>
      <c r="D83" t="str">
        <f>IF(Zamowienie!F94="","",Zamowienie!F94)</f>
        <v/>
      </c>
      <c r="E83" t="str">
        <f>IF(Zamowienie!G94="","",Zamowienie!G94)</f>
        <v/>
      </c>
      <c r="F83" t="str">
        <f>IF(Zamowienie!L94="","",IF(Zamowienie!$I94="pod kolor płyty",VLOOKUP(Import!$A83,'KOD, Kolor okl.'!$D:$E,2,FALSE)&amp;" "&amp;Zamowienie!$K94,VLOOKUP(Zamowienie!$I94,'KOD, Kolor okl.'!$D:$E,2,FALSE)&amp;" "&amp;Zamowienie!$K94))</f>
        <v/>
      </c>
      <c r="G83" t="str">
        <f>IF(Zamowienie!M94="","",IF(Zamowienie!$I94="pod kolor płyty",VLOOKUP(Import!$A83,'KOD, Kolor okl.'!$D:$E,2,FALSE)&amp;" "&amp;Zamowienie!$K94,VLOOKUP(Zamowienie!$I94,'KOD, Kolor okl.'!$D:$E,2,FALSE)&amp;" "&amp;Zamowienie!$K94))</f>
        <v/>
      </c>
      <c r="H83" t="str">
        <f>IF(Zamowienie!N94="","",IF(Zamowienie!$I94="pod kolor płyty",VLOOKUP(Import!$A83,'KOD, Kolor okl.'!$D:$E,2,FALSE)&amp;" "&amp;Zamowienie!$K94,VLOOKUP(Zamowienie!$I94,'KOD, Kolor okl.'!$D:$E,2,FALSE)&amp;" "&amp;Zamowienie!$K94))</f>
        <v/>
      </c>
      <c r="I83" t="str">
        <f>IF(Zamowienie!O94="","",IF(Zamowienie!$I94="pod kolor płyty",VLOOKUP(Import!$A83,'KOD, Kolor okl.'!$D:$E,2,FALSE)&amp;" "&amp;Zamowienie!$K94,VLOOKUP(Zamowienie!$I94,'KOD, Kolor okl.'!$D:$E,2,FALSE)&amp;" "&amp;Zamowienie!$K94))</f>
        <v/>
      </c>
      <c r="J83" t="str">
        <f>IF(B83="","",IF(Zamowienie!P94="","+",""))</f>
        <v/>
      </c>
      <c r="K83" t="str">
        <f t="shared" si="2"/>
        <v/>
      </c>
    </row>
    <row r="84" spans="1:11" x14ac:dyDescent="0.2">
      <c r="A84" t="str">
        <f>IF(Zamowienie!C95="","",Zamowienie!C95)</f>
        <v/>
      </c>
      <c r="B84" t="str">
        <f>IF(Zamowienie!D95="","",Zamowienie!D95)</f>
        <v/>
      </c>
      <c r="C84" t="str">
        <f>IF(Zamowienie!E95="","",Zamowienie!E95)</f>
        <v/>
      </c>
      <c r="D84" t="str">
        <f>IF(Zamowienie!F95="","",Zamowienie!F95)</f>
        <v/>
      </c>
      <c r="E84" t="str">
        <f>IF(Zamowienie!G95="","",Zamowienie!G95)</f>
        <v/>
      </c>
      <c r="F84" t="str">
        <f>IF(Zamowienie!L95="","",IF(Zamowienie!$I95="pod kolor płyty",VLOOKUP(Import!$A84,'KOD, Kolor okl.'!$D:$E,2,FALSE)&amp;" "&amp;Zamowienie!$K95,VLOOKUP(Zamowienie!$I95,'KOD, Kolor okl.'!$D:$E,2,FALSE)&amp;" "&amp;Zamowienie!$K95))</f>
        <v/>
      </c>
      <c r="G84" t="str">
        <f>IF(Zamowienie!M95="","",IF(Zamowienie!$I95="pod kolor płyty",VLOOKUP(Import!$A84,'KOD, Kolor okl.'!$D:$E,2,FALSE)&amp;" "&amp;Zamowienie!$K95,VLOOKUP(Zamowienie!$I95,'KOD, Kolor okl.'!$D:$E,2,FALSE)&amp;" "&amp;Zamowienie!$K95))</f>
        <v/>
      </c>
      <c r="H84" t="str">
        <f>IF(Zamowienie!N95="","",IF(Zamowienie!$I95="pod kolor płyty",VLOOKUP(Import!$A84,'KOD, Kolor okl.'!$D:$E,2,FALSE)&amp;" "&amp;Zamowienie!$K95,VLOOKUP(Zamowienie!$I95,'KOD, Kolor okl.'!$D:$E,2,FALSE)&amp;" "&amp;Zamowienie!$K95))</f>
        <v/>
      </c>
      <c r="I84" t="str">
        <f>IF(Zamowienie!O95="","",IF(Zamowienie!$I95="pod kolor płyty",VLOOKUP(Import!$A84,'KOD, Kolor okl.'!$D:$E,2,FALSE)&amp;" "&amp;Zamowienie!$K95,VLOOKUP(Zamowienie!$I95,'KOD, Kolor okl.'!$D:$E,2,FALSE)&amp;" "&amp;Zamowienie!$K95))</f>
        <v/>
      </c>
      <c r="J84" t="str">
        <f>IF(B84="","",IF(Zamowienie!P95="","+",""))</f>
        <v/>
      </c>
      <c r="K84" t="str">
        <f t="shared" si="2"/>
        <v/>
      </c>
    </row>
    <row r="85" spans="1:11" x14ac:dyDescent="0.2">
      <c r="A85" t="str">
        <f>IF(Zamowienie!C96="","",Zamowienie!C96)</f>
        <v/>
      </c>
      <c r="B85" t="str">
        <f>IF(Zamowienie!D96="","",Zamowienie!D96)</f>
        <v/>
      </c>
      <c r="C85" t="str">
        <f>IF(Zamowienie!E96="","",Zamowienie!E96)</f>
        <v/>
      </c>
      <c r="D85" t="str">
        <f>IF(Zamowienie!F96="","",Zamowienie!F96)</f>
        <v/>
      </c>
      <c r="E85" t="str">
        <f>IF(Zamowienie!G96="","",Zamowienie!G96)</f>
        <v/>
      </c>
      <c r="F85" t="str">
        <f>IF(Zamowienie!L96="","",IF(Zamowienie!$I96="pod kolor płyty",VLOOKUP(Import!$A85,'KOD, Kolor okl.'!$D:$E,2,FALSE)&amp;" "&amp;Zamowienie!$K96,VLOOKUP(Zamowienie!$I96,'KOD, Kolor okl.'!$D:$E,2,FALSE)&amp;" "&amp;Zamowienie!$K96))</f>
        <v/>
      </c>
      <c r="G85" t="str">
        <f>IF(Zamowienie!M96="","",IF(Zamowienie!$I96="pod kolor płyty",VLOOKUP(Import!$A85,'KOD, Kolor okl.'!$D:$E,2,FALSE)&amp;" "&amp;Zamowienie!$K96,VLOOKUP(Zamowienie!$I96,'KOD, Kolor okl.'!$D:$E,2,FALSE)&amp;" "&amp;Zamowienie!$K96))</f>
        <v/>
      </c>
      <c r="H85" t="str">
        <f>IF(Zamowienie!N96="","",IF(Zamowienie!$I96="pod kolor płyty",VLOOKUP(Import!$A85,'KOD, Kolor okl.'!$D:$E,2,FALSE)&amp;" "&amp;Zamowienie!$K96,VLOOKUP(Zamowienie!$I96,'KOD, Kolor okl.'!$D:$E,2,FALSE)&amp;" "&amp;Zamowienie!$K96))</f>
        <v/>
      </c>
      <c r="I85" t="str">
        <f>IF(Zamowienie!O96="","",IF(Zamowienie!$I96="pod kolor płyty",VLOOKUP(Import!$A85,'KOD, Kolor okl.'!$D:$E,2,FALSE)&amp;" "&amp;Zamowienie!$K96,VLOOKUP(Zamowienie!$I96,'KOD, Kolor okl.'!$D:$E,2,FALSE)&amp;" "&amp;Zamowienie!$K96))</f>
        <v/>
      </c>
      <c r="J85" t="str">
        <f>IF(B85="","",IF(Zamowienie!P96="","+",""))</f>
        <v/>
      </c>
      <c r="K85" t="str">
        <f t="shared" si="2"/>
        <v/>
      </c>
    </row>
    <row r="86" spans="1:11" x14ac:dyDescent="0.2">
      <c r="A86" t="str">
        <f>IF(Zamowienie!C97="","",Zamowienie!C97)</f>
        <v/>
      </c>
      <c r="B86" t="str">
        <f>IF(Zamowienie!D97="","",Zamowienie!D97)</f>
        <v/>
      </c>
      <c r="C86" t="str">
        <f>IF(Zamowienie!E97="","",Zamowienie!E97)</f>
        <v/>
      </c>
      <c r="D86" t="str">
        <f>IF(Zamowienie!F97="","",Zamowienie!F97)</f>
        <v/>
      </c>
      <c r="E86" t="str">
        <f>IF(Zamowienie!G97="","",Zamowienie!G97)</f>
        <v/>
      </c>
      <c r="F86" t="str">
        <f>IF(Zamowienie!L97="","",IF(Zamowienie!$I97="pod kolor płyty",VLOOKUP(Import!$A86,'KOD, Kolor okl.'!$D:$E,2,FALSE)&amp;" "&amp;Zamowienie!$K97,VLOOKUP(Zamowienie!$I97,'KOD, Kolor okl.'!$D:$E,2,FALSE)&amp;" "&amp;Zamowienie!$K97))</f>
        <v/>
      </c>
      <c r="G86" t="str">
        <f>IF(Zamowienie!M97="","",IF(Zamowienie!$I97="pod kolor płyty",VLOOKUP(Import!$A86,'KOD, Kolor okl.'!$D:$E,2,FALSE)&amp;" "&amp;Zamowienie!$K97,VLOOKUP(Zamowienie!$I97,'KOD, Kolor okl.'!$D:$E,2,FALSE)&amp;" "&amp;Zamowienie!$K97))</f>
        <v/>
      </c>
      <c r="H86" t="str">
        <f>IF(Zamowienie!N97="","",IF(Zamowienie!$I97="pod kolor płyty",VLOOKUP(Import!$A86,'KOD, Kolor okl.'!$D:$E,2,FALSE)&amp;" "&amp;Zamowienie!$K97,VLOOKUP(Zamowienie!$I97,'KOD, Kolor okl.'!$D:$E,2,FALSE)&amp;" "&amp;Zamowienie!$K97))</f>
        <v/>
      </c>
      <c r="I86" t="str">
        <f>IF(Zamowienie!O97="","",IF(Zamowienie!$I97="pod kolor płyty",VLOOKUP(Import!$A86,'KOD, Kolor okl.'!$D:$E,2,FALSE)&amp;" "&amp;Zamowienie!$K97,VLOOKUP(Zamowienie!$I97,'KOD, Kolor okl.'!$D:$E,2,FALSE)&amp;" "&amp;Zamowienie!$K97))</f>
        <v/>
      </c>
      <c r="J86" t="str">
        <f>IF(B86="","",IF(Zamowienie!P97="","+",""))</f>
        <v/>
      </c>
      <c r="K86" t="str">
        <f t="shared" si="2"/>
        <v/>
      </c>
    </row>
    <row r="87" spans="1:11" x14ac:dyDescent="0.2">
      <c r="A87" t="str">
        <f>IF(Zamowienie!C98="","",Zamowienie!C98)</f>
        <v/>
      </c>
      <c r="B87" t="str">
        <f>IF(Zamowienie!D98="","",Zamowienie!D98)</f>
        <v/>
      </c>
      <c r="C87" t="str">
        <f>IF(Zamowienie!E98="","",Zamowienie!E98)</f>
        <v/>
      </c>
      <c r="D87" t="str">
        <f>IF(Zamowienie!F98="","",Zamowienie!F98)</f>
        <v/>
      </c>
      <c r="E87" t="str">
        <f>IF(Zamowienie!G98="","",Zamowienie!G98)</f>
        <v/>
      </c>
      <c r="F87" t="str">
        <f>IF(Zamowienie!L98="","",IF(Zamowienie!$I98="pod kolor płyty",VLOOKUP(Import!$A87,'KOD, Kolor okl.'!$D:$E,2,FALSE)&amp;" "&amp;Zamowienie!$K98,VLOOKUP(Zamowienie!$I98,'KOD, Kolor okl.'!$D:$E,2,FALSE)&amp;" "&amp;Zamowienie!$K98))</f>
        <v/>
      </c>
      <c r="G87" t="str">
        <f>IF(Zamowienie!M98="","",IF(Zamowienie!$I98="pod kolor płyty",VLOOKUP(Import!$A87,'KOD, Kolor okl.'!$D:$E,2,FALSE)&amp;" "&amp;Zamowienie!$K98,VLOOKUP(Zamowienie!$I98,'KOD, Kolor okl.'!$D:$E,2,FALSE)&amp;" "&amp;Zamowienie!$K98))</f>
        <v/>
      </c>
      <c r="H87" t="str">
        <f>IF(Zamowienie!N98="","",IF(Zamowienie!$I98="pod kolor płyty",VLOOKUP(Import!$A87,'KOD, Kolor okl.'!$D:$E,2,FALSE)&amp;" "&amp;Zamowienie!$K98,VLOOKUP(Zamowienie!$I98,'KOD, Kolor okl.'!$D:$E,2,FALSE)&amp;" "&amp;Zamowienie!$K98))</f>
        <v/>
      </c>
      <c r="I87" t="str">
        <f>IF(Zamowienie!O98="","",IF(Zamowienie!$I98="pod kolor płyty",VLOOKUP(Import!$A87,'KOD, Kolor okl.'!$D:$E,2,FALSE)&amp;" "&amp;Zamowienie!$K98,VLOOKUP(Zamowienie!$I98,'KOD, Kolor okl.'!$D:$E,2,FALSE)&amp;" "&amp;Zamowienie!$K98))</f>
        <v/>
      </c>
      <c r="J87" t="str">
        <f>IF(B87="","",IF(Zamowienie!P98="","+",""))</f>
        <v/>
      </c>
      <c r="K87" t="str">
        <f t="shared" si="2"/>
        <v/>
      </c>
    </row>
    <row r="88" spans="1:11" x14ac:dyDescent="0.2">
      <c r="A88" t="str">
        <f>IF(Zamowienie!C99="","",Zamowienie!C99)</f>
        <v/>
      </c>
      <c r="B88" t="str">
        <f>IF(Zamowienie!D99="","",Zamowienie!D99)</f>
        <v/>
      </c>
      <c r="C88" t="str">
        <f>IF(Zamowienie!E99="","",Zamowienie!E99)</f>
        <v/>
      </c>
      <c r="D88" t="str">
        <f>IF(Zamowienie!F99="","",Zamowienie!F99)</f>
        <v/>
      </c>
      <c r="E88" t="str">
        <f>IF(Zamowienie!G99="","",Zamowienie!G99)</f>
        <v/>
      </c>
      <c r="F88" t="str">
        <f>IF(Zamowienie!L99="","",IF(Zamowienie!$I99="pod kolor płyty",VLOOKUP(Import!$A88,'KOD, Kolor okl.'!$D:$E,2,FALSE)&amp;" "&amp;Zamowienie!$K99,VLOOKUP(Zamowienie!$I99,'KOD, Kolor okl.'!$D:$E,2,FALSE)&amp;" "&amp;Zamowienie!$K99))</f>
        <v/>
      </c>
      <c r="G88" t="str">
        <f>IF(Zamowienie!M99="","",IF(Zamowienie!$I99="pod kolor płyty",VLOOKUP(Import!$A88,'KOD, Kolor okl.'!$D:$E,2,FALSE)&amp;" "&amp;Zamowienie!$K99,VLOOKUP(Zamowienie!$I99,'KOD, Kolor okl.'!$D:$E,2,FALSE)&amp;" "&amp;Zamowienie!$K99))</f>
        <v/>
      </c>
      <c r="H88" t="str">
        <f>IF(Zamowienie!N99="","",IF(Zamowienie!$I99="pod kolor płyty",VLOOKUP(Import!$A88,'KOD, Kolor okl.'!$D:$E,2,FALSE)&amp;" "&amp;Zamowienie!$K99,VLOOKUP(Zamowienie!$I99,'KOD, Kolor okl.'!$D:$E,2,FALSE)&amp;" "&amp;Zamowienie!$K99))</f>
        <v/>
      </c>
      <c r="I88" t="str">
        <f>IF(Zamowienie!O99="","",IF(Zamowienie!$I99="pod kolor płyty",VLOOKUP(Import!$A88,'KOD, Kolor okl.'!$D:$E,2,FALSE)&amp;" "&amp;Zamowienie!$K99,VLOOKUP(Zamowienie!$I99,'KOD, Kolor okl.'!$D:$E,2,FALSE)&amp;" "&amp;Zamowienie!$K99))</f>
        <v/>
      </c>
      <c r="J88" t="str">
        <f>IF(B88="","",IF(Zamowienie!P99="","+",""))</f>
        <v/>
      </c>
      <c r="K88" t="str">
        <f t="shared" si="2"/>
        <v/>
      </c>
    </row>
    <row r="89" spans="1:11" x14ac:dyDescent="0.2">
      <c r="A89" t="str">
        <f>IF(Zamowienie!C100="","",Zamowienie!C100)</f>
        <v/>
      </c>
      <c r="B89" t="str">
        <f>IF(Zamowienie!D100="","",Zamowienie!D100)</f>
        <v/>
      </c>
      <c r="C89" t="str">
        <f>IF(Zamowienie!E100="","",Zamowienie!E100)</f>
        <v/>
      </c>
      <c r="D89" t="str">
        <f>IF(Zamowienie!F100="","",Zamowienie!F100)</f>
        <v/>
      </c>
      <c r="E89" t="str">
        <f>IF(Zamowienie!G100="","",Zamowienie!G100)</f>
        <v/>
      </c>
      <c r="F89" t="str">
        <f>IF(Zamowienie!L100="","",IF(Zamowienie!$I100="pod kolor płyty",VLOOKUP(Import!$A89,'KOD, Kolor okl.'!$D:$E,2,FALSE)&amp;" "&amp;Zamowienie!$K100,VLOOKUP(Zamowienie!$I100,'KOD, Kolor okl.'!$D:$E,2,FALSE)&amp;" "&amp;Zamowienie!$K100))</f>
        <v/>
      </c>
      <c r="G89" t="str">
        <f>IF(Zamowienie!M100="","",IF(Zamowienie!$I100="pod kolor płyty",VLOOKUP(Import!$A89,'KOD, Kolor okl.'!$D:$E,2,FALSE)&amp;" "&amp;Zamowienie!$K100,VLOOKUP(Zamowienie!$I100,'KOD, Kolor okl.'!$D:$E,2,FALSE)&amp;" "&amp;Zamowienie!$K100))</f>
        <v/>
      </c>
      <c r="H89" t="str">
        <f>IF(Zamowienie!N100="","",IF(Zamowienie!$I100="pod kolor płyty",VLOOKUP(Import!$A89,'KOD, Kolor okl.'!$D:$E,2,FALSE)&amp;" "&amp;Zamowienie!$K100,VLOOKUP(Zamowienie!$I100,'KOD, Kolor okl.'!$D:$E,2,FALSE)&amp;" "&amp;Zamowienie!$K100))</f>
        <v/>
      </c>
      <c r="I89" t="str">
        <f>IF(Zamowienie!O100="","",IF(Zamowienie!$I100="pod kolor płyty",VLOOKUP(Import!$A89,'KOD, Kolor okl.'!$D:$E,2,FALSE)&amp;" "&amp;Zamowienie!$K100,VLOOKUP(Zamowienie!$I100,'KOD, Kolor okl.'!$D:$E,2,FALSE)&amp;" "&amp;Zamowienie!$K100))</f>
        <v/>
      </c>
      <c r="J89" t="str">
        <f>IF(B89="","",IF(Zamowienie!P100="","+",""))</f>
        <v/>
      </c>
      <c r="K89" t="str">
        <f t="shared" si="2"/>
        <v/>
      </c>
    </row>
    <row r="90" spans="1:11" x14ac:dyDescent="0.2">
      <c r="A90" t="str">
        <f>IF(Zamowienie!C101="","",Zamowienie!C101)</f>
        <v/>
      </c>
      <c r="B90" t="str">
        <f>IF(Zamowienie!D101="","",Zamowienie!D101)</f>
        <v/>
      </c>
      <c r="C90" t="str">
        <f>IF(Zamowienie!E101="","",Zamowienie!E101)</f>
        <v/>
      </c>
      <c r="D90" t="str">
        <f>IF(Zamowienie!F101="","",Zamowienie!F101)</f>
        <v/>
      </c>
      <c r="E90" t="str">
        <f>IF(Zamowienie!G101="","",Zamowienie!G101)</f>
        <v/>
      </c>
      <c r="F90" t="str">
        <f>IF(Zamowienie!L101="","",IF(Zamowienie!$I101="pod kolor płyty",VLOOKUP(Import!$A90,'KOD, Kolor okl.'!$D:$E,2,FALSE)&amp;" "&amp;Zamowienie!$K101,VLOOKUP(Zamowienie!$I101,'KOD, Kolor okl.'!$D:$E,2,FALSE)&amp;" "&amp;Zamowienie!$K101))</f>
        <v/>
      </c>
      <c r="G90" t="str">
        <f>IF(Zamowienie!M101="","",IF(Zamowienie!$I101="pod kolor płyty",VLOOKUP(Import!$A90,'KOD, Kolor okl.'!$D:$E,2,FALSE)&amp;" "&amp;Zamowienie!$K101,VLOOKUP(Zamowienie!$I101,'KOD, Kolor okl.'!$D:$E,2,FALSE)&amp;" "&amp;Zamowienie!$K101))</f>
        <v/>
      </c>
      <c r="H90" t="str">
        <f>IF(Zamowienie!N101="","",IF(Zamowienie!$I101="pod kolor płyty",VLOOKUP(Import!$A90,'KOD, Kolor okl.'!$D:$E,2,FALSE)&amp;" "&amp;Zamowienie!$K101,VLOOKUP(Zamowienie!$I101,'KOD, Kolor okl.'!$D:$E,2,FALSE)&amp;" "&amp;Zamowienie!$K101))</f>
        <v/>
      </c>
      <c r="I90" t="str">
        <f>IF(Zamowienie!O101="","",IF(Zamowienie!$I101="pod kolor płyty",VLOOKUP(Import!$A90,'KOD, Kolor okl.'!$D:$E,2,FALSE)&amp;" "&amp;Zamowienie!$K101,VLOOKUP(Zamowienie!$I101,'KOD, Kolor okl.'!$D:$E,2,FALSE)&amp;" "&amp;Zamowienie!$K101))</f>
        <v/>
      </c>
      <c r="J90" t="str">
        <f>IF(B90="","",IF(Zamowienie!P101="","+",""))</f>
        <v/>
      </c>
      <c r="K90" t="str">
        <f t="shared" si="2"/>
        <v/>
      </c>
    </row>
    <row r="91" spans="1:11" x14ac:dyDescent="0.2">
      <c r="A91" t="str">
        <f>IF(Zamowienie!C102="","",Zamowienie!C102)</f>
        <v/>
      </c>
      <c r="B91" t="str">
        <f>IF(Zamowienie!D102="","",Zamowienie!D102)</f>
        <v/>
      </c>
      <c r="C91" t="str">
        <f>IF(Zamowienie!E102="","",Zamowienie!E102)</f>
        <v/>
      </c>
      <c r="D91" t="str">
        <f>IF(Zamowienie!F102="","",Zamowienie!F102)</f>
        <v/>
      </c>
      <c r="E91" t="str">
        <f>IF(Zamowienie!G102="","",Zamowienie!G102)</f>
        <v/>
      </c>
      <c r="F91" t="str">
        <f>IF(Zamowienie!L102="","",IF(Zamowienie!$I102="pod kolor płyty",VLOOKUP(Import!$A91,'KOD, Kolor okl.'!$D:$E,2,FALSE)&amp;" "&amp;Zamowienie!$K102,VLOOKUP(Zamowienie!$I102,'KOD, Kolor okl.'!$D:$E,2,FALSE)&amp;" "&amp;Zamowienie!$K102))</f>
        <v/>
      </c>
      <c r="G91" t="str">
        <f>IF(Zamowienie!M102="","",IF(Zamowienie!$I102="pod kolor płyty",VLOOKUP(Import!$A91,'KOD, Kolor okl.'!$D:$E,2,FALSE)&amp;" "&amp;Zamowienie!$K102,VLOOKUP(Zamowienie!$I102,'KOD, Kolor okl.'!$D:$E,2,FALSE)&amp;" "&amp;Zamowienie!$K102))</f>
        <v/>
      </c>
      <c r="H91" t="str">
        <f>IF(Zamowienie!N102="","",IF(Zamowienie!$I102="pod kolor płyty",VLOOKUP(Import!$A91,'KOD, Kolor okl.'!$D:$E,2,FALSE)&amp;" "&amp;Zamowienie!$K102,VLOOKUP(Zamowienie!$I102,'KOD, Kolor okl.'!$D:$E,2,FALSE)&amp;" "&amp;Zamowienie!$K102))</f>
        <v/>
      </c>
      <c r="I91" t="str">
        <f>IF(Zamowienie!O102="","",IF(Zamowienie!$I102="pod kolor płyty",VLOOKUP(Import!$A91,'KOD, Kolor okl.'!$D:$E,2,FALSE)&amp;" "&amp;Zamowienie!$K102,VLOOKUP(Zamowienie!$I102,'KOD, Kolor okl.'!$D:$E,2,FALSE)&amp;" "&amp;Zamowienie!$K102))</f>
        <v/>
      </c>
      <c r="J91" t="str">
        <f>IF(B91="","",IF(Zamowienie!P102="","+",""))</f>
        <v/>
      </c>
      <c r="K91" t="str">
        <f t="shared" si="2"/>
        <v/>
      </c>
    </row>
    <row r="92" spans="1:11" x14ac:dyDescent="0.2">
      <c r="A92" t="str">
        <f>IF(Zamowienie!C103="","",Zamowienie!C103)</f>
        <v/>
      </c>
      <c r="B92" t="str">
        <f>IF(Zamowienie!D103="","",Zamowienie!D103)</f>
        <v/>
      </c>
      <c r="C92" t="str">
        <f>IF(Zamowienie!E103="","",Zamowienie!E103)</f>
        <v/>
      </c>
      <c r="D92" t="str">
        <f>IF(Zamowienie!F103="","",Zamowienie!F103)</f>
        <v/>
      </c>
      <c r="E92" t="str">
        <f>IF(Zamowienie!G103="","",Zamowienie!G103)</f>
        <v/>
      </c>
      <c r="F92" t="str">
        <f>IF(Zamowienie!L103="","",IF(Zamowienie!$I103="pod kolor płyty",VLOOKUP(Import!$A92,'KOD, Kolor okl.'!$D:$E,2,FALSE)&amp;" "&amp;Zamowienie!$K103,VLOOKUP(Zamowienie!$I103,'KOD, Kolor okl.'!$D:$E,2,FALSE)&amp;" "&amp;Zamowienie!$K103))</f>
        <v/>
      </c>
      <c r="G92" t="str">
        <f>IF(Zamowienie!M103="","",IF(Zamowienie!$I103="pod kolor płyty",VLOOKUP(Import!$A92,'KOD, Kolor okl.'!$D:$E,2,FALSE)&amp;" "&amp;Zamowienie!$K103,VLOOKUP(Zamowienie!$I103,'KOD, Kolor okl.'!$D:$E,2,FALSE)&amp;" "&amp;Zamowienie!$K103))</f>
        <v/>
      </c>
      <c r="H92" t="str">
        <f>IF(Zamowienie!N103="","",IF(Zamowienie!$I103="pod kolor płyty",VLOOKUP(Import!$A92,'KOD, Kolor okl.'!$D:$E,2,FALSE)&amp;" "&amp;Zamowienie!$K103,VLOOKUP(Zamowienie!$I103,'KOD, Kolor okl.'!$D:$E,2,FALSE)&amp;" "&amp;Zamowienie!$K103))</f>
        <v/>
      </c>
      <c r="I92" t="str">
        <f>IF(Zamowienie!O103="","",IF(Zamowienie!$I103="pod kolor płyty",VLOOKUP(Import!$A92,'KOD, Kolor okl.'!$D:$E,2,FALSE)&amp;" "&amp;Zamowienie!$K103,VLOOKUP(Zamowienie!$I103,'KOD, Kolor okl.'!$D:$E,2,FALSE)&amp;" "&amp;Zamowienie!$K103))</f>
        <v/>
      </c>
      <c r="J92" t="str">
        <f>IF(B92="","",IF(Zamowienie!P103="","+",""))</f>
        <v/>
      </c>
      <c r="K92" t="str">
        <f t="shared" si="2"/>
        <v/>
      </c>
    </row>
    <row r="93" spans="1:11" x14ac:dyDescent="0.2">
      <c r="A93" t="str">
        <f>IF(Zamowienie!C104="","",Zamowienie!C104)</f>
        <v/>
      </c>
      <c r="B93" t="str">
        <f>IF(Zamowienie!D104="","",Zamowienie!D104)</f>
        <v/>
      </c>
      <c r="C93" t="str">
        <f>IF(Zamowienie!E104="","",Zamowienie!E104)</f>
        <v/>
      </c>
      <c r="D93" t="str">
        <f>IF(Zamowienie!F104="","",Zamowienie!F104)</f>
        <v/>
      </c>
      <c r="E93" t="str">
        <f>IF(Zamowienie!G104="","",Zamowienie!G104)</f>
        <v/>
      </c>
      <c r="F93" t="str">
        <f>IF(Zamowienie!L104="","",IF(Zamowienie!$I104="pod kolor płyty",VLOOKUP(Import!$A93,'KOD, Kolor okl.'!$D:$E,2,FALSE)&amp;" "&amp;Zamowienie!$K104,VLOOKUP(Zamowienie!$I104,'KOD, Kolor okl.'!$D:$E,2,FALSE)&amp;" "&amp;Zamowienie!$K104))</f>
        <v/>
      </c>
      <c r="G93" t="str">
        <f>IF(Zamowienie!M104="","",IF(Zamowienie!$I104="pod kolor płyty",VLOOKUP(Import!$A93,'KOD, Kolor okl.'!$D:$E,2,FALSE)&amp;" "&amp;Zamowienie!$K104,VLOOKUP(Zamowienie!$I104,'KOD, Kolor okl.'!$D:$E,2,FALSE)&amp;" "&amp;Zamowienie!$K104))</f>
        <v/>
      </c>
      <c r="H93" t="str">
        <f>IF(Zamowienie!N104="","",IF(Zamowienie!$I104="pod kolor płyty",VLOOKUP(Import!$A93,'KOD, Kolor okl.'!$D:$E,2,FALSE)&amp;" "&amp;Zamowienie!$K104,VLOOKUP(Zamowienie!$I104,'KOD, Kolor okl.'!$D:$E,2,FALSE)&amp;" "&amp;Zamowienie!$K104))</f>
        <v/>
      </c>
      <c r="I93" t="str">
        <f>IF(Zamowienie!O104="","",IF(Zamowienie!$I104="pod kolor płyty",VLOOKUP(Import!$A93,'KOD, Kolor okl.'!$D:$E,2,FALSE)&amp;" "&amp;Zamowienie!$K104,VLOOKUP(Zamowienie!$I104,'KOD, Kolor okl.'!$D:$E,2,FALSE)&amp;" "&amp;Zamowienie!$K104))</f>
        <v/>
      </c>
      <c r="J93" t="str">
        <f>IF(B93="","",IF(Zamowienie!P104="","+",""))</f>
        <v/>
      </c>
      <c r="K93" t="str">
        <f t="shared" si="2"/>
        <v/>
      </c>
    </row>
    <row r="94" spans="1:11" x14ac:dyDescent="0.2">
      <c r="A94" t="str">
        <f>IF(Zamowienie!C105="","",Zamowienie!C105)</f>
        <v/>
      </c>
      <c r="B94" t="str">
        <f>IF(Zamowienie!D105="","",Zamowienie!D105)</f>
        <v/>
      </c>
      <c r="C94" t="str">
        <f>IF(Zamowienie!E105="","",Zamowienie!E105)</f>
        <v/>
      </c>
      <c r="D94" t="str">
        <f>IF(Zamowienie!F105="","",Zamowienie!F105)</f>
        <v/>
      </c>
      <c r="E94" t="str">
        <f>IF(Zamowienie!G105="","",Zamowienie!G105)</f>
        <v/>
      </c>
      <c r="F94" t="str">
        <f>IF(Zamowienie!L105="","",IF(Zamowienie!$I105="pod kolor płyty",VLOOKUP(Import!$A94,'KOD, Kolor okl.'!$D:$E,2,FALSE)&amp;" "&amp;Zamowienie!$K105,VLOOKUP(Zamowienie!$I105,'KOD, Kolor okl.'!$D:$E,2,FALSE)&amp;" "&amp;Zamowienie!$K105))</f>
        <v/>
      </c>
      <c r="G94" t="str">
        <f>IF(Zamowienie!M105="","",IF(Zamowienie!$I105="pod kolor płyty",VLOOKUP(Import!$A94,'KOD, Kolor okl.'!$D:$E,2,FALSE)&amp;" "&amp;Zamowienie!$K105,VLOOKUP(Zamowienie!$I105,'KOD, Kolor okl.'!$D:$E,2,FALSE)&amp;" "&amp;Zamowienie!$K105))</f>
        <v/>
      </c>
      <c r="H94" t="str">
        <f>IF(Zamowienie!N105="","",IF(Zamowienie!$I105="pod kolor płyty",VLOOKUP(Import!$A94,'KOD, Kolor okl.'!$D:$E,2,FALSE)&amp;" "&amp;Zamowienie!$K105,VLOOKUP(Zamowienie!$I105,'KOD, Kolor okl.'!$D:$E,2,FALSE)&amp;" "&amp;Zamowienie!$K105))</f>
        <v/>
      </c>
      <c r="I94" t="str">
        <f>IF(Zamowienie!O105="","",IF(Zamowienie!$I105="pod kolor płyty",VLOOKUP(Import!$A94,'KOD, Kolor okl.'!$D:$E,2,FALSE)&amp;" "&amp;Zamowienie!$K105,VLOOKUP(Zamowienie!$I105,'KOD, Kolor okl.'!$D:$E,2,FALSE)&amp;" "&amp;Zamowienie!$K105))</f>
        <v/>
      </c>
      <c r="J94" t="str">
        <f>IF(B94="","",IF(Zamowienie!P105="","+",""))</f>
        <v/>
      </c>
      <c r="K94" t="str">
        <f t="shared" si="2"/>
        <v/>
      </c>
    </row>
    <row r="95" spans="1:11" x14ac:dyDescent="0.2">
      <c r="A95" t="str">
        <f>IF(Zamowienie!C106="","",Zamowienie!C106)</f>
        <v/>
      </c>
      <c r="B95" t="str">
        <f>IF(Zamowienie!D106="","",Zamowienie!D106)</f>
        <v/>
      </c>
      <c r="C95" t="str">
        <f>IF(Zamowienie!E106="","",Zamowienie!E106)</f>
        <v/>
      </c>
      <c r="D95" t="str">
        <f>IF(Zamowienie!F106="","",Zamowienie!F106)</f>
        <v/>
      </c>
      <c r="E95" t="str">
        <f>IF(Zamowienie!G106="","",Zamowienie!G106)</f>
        <v/>
      </c>
      <c r="F95" t="str">
        <f>IF(Zamowienie!L106="","",IF(Zamowienie!$I106="pod kolor płyty",VLOOKUP(Import!$A95,'KOD, Kolor okl.'!$D:$E,2,FALSE)&amp;" "&amp;Zamowienie!$K106,VLOOKUP(Zamowienie!$I106,'KOD, Kolor okl.'!$D:$E,2,FALSE)&amp;" "&amp;Zamowienie!$K106))</f>
        <v/>
      </c>
      <c r="G95" t="str">
        <f>IF(Zamowienie!M106="","",IF(Zamowienie!$I106="pod kolor płyty",VLOOKUP(Import!$A95,'KOD, Kolor okl.'!$D:$E,2,FALSE)&amp;" "&amp;Zamowienie!$K106,VLOOKUP(Zamowienie!$I106,'KOD, Kolor okl.'!$D:$E,2,FALSE)&amp;" "&amp;Zamowienie!$K106))</f>
        <v/>
      </c>
      <c r="H95" t="str">
        <f>IF(Zamowienie!N106="","",IF(Zamowienie!$I106="pod kolor płyty",VLOOKUP(Import!$A95,'KOD, Kolor okl.'!$D:$E,2,FALSE)&amp;" "&amp;Zamowienie!$K106,VLOOKUP(Zamowienie!$I106,'KOD, Kolor okl.'!$D:$E,2,FALSE)&amp;" "&amp;Zamowienie!$K106))</f>
        <v/>
      </c>
      <c r="I95" t="str">
        <f>IF(Zamowienie!O106="","",IF(Zamowienie!$I106="pod kolor płyty",VLOOKUP(Import!$A95,'KOD, Kolor okl.'!$D:$E,2,FALSE)&amp;" "&amp;Zamowienie!$K106,VLOOKUP(Zamowienie!$I106,'KOD, Kolor okl.'!$D:$E,2,FALSE)&amp;" "&amp;Zamowienie!$K106))</f>
        <v/>
      </c>
      <c r="J95" t="str">
        <f>IF(B95="","",IF(Zamowienie!P106="","+",""))</f>
        <v/>
      </c>
      <c r="K95" t="str">
        <f t="shared" si="2"/>
        <v/>
      </c>
    </row>
    <row r="96" spans="1:11" x14ac:dyDescent="0.2">
      <c r="A96" t="str">
        <f>IF(Zamowienie!C107="","",Zamowienie!C107)</f>
        <v/>
      </c>
      <c r="B96" t="str">
        <f>IF(Zamowienie!D107="","",Zamowienie!D107)</f>
        <v/>
      </c>
      <c r="C96" t="str">
        <f>IF(Zamowienie!E107="","",Zamowienie!E107)</f>
        <v/>
      </c>
      <c r="D96" t="str">
        <f>IF(Zamowienie!F107="","",Zamowienie!F107)</f>
        <v/>
      </c>
      <c r="E96" t="str">
        <f>IF(Zamowienie!G107="","",Zamowienie!G107)</f>
        <v/>
      </c>
      <c r="F96" t="str">
        <f>IF(Zamowienie!L107="","",IF(Zamowienie!$I107="pod kolor płyty",VLOOKUP(Import!$A96,'KOD, Kolor okl.'!$D:$E,2,FALSE)&amp;" "&amp;Zamowienie!$K107,VLOOKUP(Zamowienie!$I107,'KOD, Kolor okl.'!$D:$E,2,FALSE)&amp;" "&amp;Zamowienie!$K107))</f>
        <v/>
      </c>
      <c r="G96" t="str">
        <f>IF(Zamowienie!M107="","",IF(Zamowienie!$I107="pod kolor płyty",VLOOKUP(Import!$A96,'KOD, Kolor okl.'!$D:$E,2,FALSE)&amp;" "&amp;Zamowienie!$K107,VLOOKUP(Zamowienie!$I107,'KOD, Kolor okl.'!$D:$E,2,FALSE)&amp;" "&amp;Zamowienie!$K107))</f>
        <v/>
      </c>
      <c r="H96" t="str">
        <f>IF(Zamowienie!N107="","",IF(Zamowienie!$I107="pod kolor płyty",VLOOKUP(Import!$A96,'KOD, Kolor okl.'!$D:$E,2,FALSE)&amp;" "&amp;Zamowienie!$K107,VLOOKUP(Zamowienie!$I107,'KOD, Kolor okl.'!$D:$E,2,FALSE)&amp;" "&amp;Zamowienie!$K107))</f>
        <v/>
      </c>
      <c r="I96" t="str">
        <f>IF(Zamowienie!O107="","",IF(Zamowienie!$I107="pod kolor płyty",VLOOKUP(Import!$A96,'KOD, Kolor okl.'!$D:$E,2,FALSE)&amp;" "&amp;Zamowienie!$K107,VLOOKUP(Zamowienie!$I107,'KOD, Kolor okl.'!$D:$E,2,FALSE)&amp;" "&amp;Zamowienie!$K107))</f>
        <v/>
      </c>
      <c r="J96" t="str">
        <f>IF(B96="","",IF(Zamowienie!P107="","+",""))</f>
        <v/>
      </c>
      <c r="K96" t="str">
        <f t="shared" si="2"/>
        <v/>
      </c>
    </row>
    <row r="97" spans="1:11" x14ac:dyDescent="0.2">
      <c r="A97" t="str">
        <f>IF(Zamowienie!C108="","",Zamowienie!C108)</f>
        <v/>
      </c>
      <c r="B97" t="str">
        <f>IF(Zamowienie!D108="","",Zamowienie!D108)</f>
        <v/>
      </c>
      <c r="C97" t="str">
        <f>IF(Zamowienie!E108="","",Zamowienie!E108)</f>
        <v/>
      </c>
      <c r="D97" t="str">
        <f>IF(Zamowienie!F108="","",Zamowienie!F108)</f>
        <v/>
      </c>
      <c r="E97" t="str">
        <f>IF(Zamowienie!G108="","",Zamowienie!G108)</f>
        <v/>
      </c>
      <c r="F97" t="str">
        <f>IF(Zamowienie!L108="","",IF(Zamowienie!$I108="pod kolor płyty",VLOOKUP(Import!$A97,'KOD, Kolor okl.'!$D:$E,2,FALSE)&amp;" "&amp;Zamowienie!$K108,VLOOKUP(Zamowienie!$I108,'KOD, Kolor okl.'!$D:$E,2,FALSE)&amp;" "&amp;Zamowienie!$K108))</f>
        <v/>
      </c>
      <c r="G97" t="str">
        <f>IF(Zamowienie!M108="","",IF(Zamowienie!$I108="pod kolor płyty",VLOOKUP(Import!$A97,'KOD, Kolor okl.'!$D:$E,2,FALSE)&amp;" "&amp;Zamowienie!$K108,VLOOKUP(Zamowienie!$I108,'KOD, Kolor okl.'!$D:$E,2,FALSE)&amp;" "&amp;Zamowienie!$K108))</f>
        <v/>
      </c>
      <c r="H97" t="str">
        <f>IF(Zamowienie!N108="","",IF(Zamowienie!$I108="pod kolor płyty",VLOOKUP(Import!$A97,'KOD, Kolor okl.'!$D:$E,2,FALSE)&amp;" "&amp;Zamowienie!$K108,VLOOKUP(Zamowienie!$I108,'KOD, Kolor okl.'!$D:$E,2,FALSE)&amp;" "&amp;Zamowienie!$K108))</f>
        <v/>
      </c>
      <c r="I97" t="str">
        <f>IF(Zamowienie!O108="","",IF(Zamowienie!$I108="pod kolor płyty",VLOOKUP(Import!$A97,'KOD, Kolor okl.'!$D:$E,2,FALSE)&amp;" "&amp;Zamowienie!$K108,VLOOKUP(Zamowienie!$I108,'KOD, Kolor okl.'!$D:$E,2,FALSE)&amp;" "&amp;Zamowienie!$K108))</f>
        <v/>
      </c>
      <c r="J97" t="str">
        <f>IF(B97="","",IF(Zamowienie!P108="","+",""))</f>
        <v/>
      </c>
      <c r="K97" t="str">
        <f t="shared" si="2"/>
        <v/>
      </c>
    </row>
    <row r="98" spans="1:11" x14ac:dyDescent="0.2">
      <c r="A98" t="str">
        <f>IF(Zamowienie!C109="","",Zamowienie!C109)</f>
        <v/>
      </c>
      <c r="B98" t="str">
        <f>IF(Zamowienie!D109="","",Zamowienie!D109)</f>
        <v/>
      </c>
      <c r="C98" t="str">
        <f>IF(Zamowienie!E109="","",Zamowienie!E109)</f>
        <v/>
      </c>
      <c r="D98" t="str">
        <f>IF(Zamowienie!F109="","",Zamowienie!F109)</f>
        <v/>
      </c>
      <c r="E98" t="str">
        <f>IF(Zamowienie!G109="","",Zamowienie!G109)</f>
        <v/>
      </c>
      <c r="F98" t="str">
        <f>IF(Zamowienie!L109="","",IF(Zamowienie!$I109="pod kolor płyty",VLOOKUP(Import!$A98,'KOD, Kolor okl.'!$D:$E,2,FALSE)&amp;" "&amp;Zamowienie!$K109,VLOOKUP(Zamowienie!$I109,'KOD, Kolor okl.'!$D:$E,2,FALSE)&amp;" "&amp;Zamowienie!$K109))</f>
        <v/>
      </c>
      <c r="G98" t="str">
        <f>IF(Zamowienie!M109="","",IF(Zamowienie!$I109="pod kolor płyty",VLOOKUP(Import!$A98,'KOD, Kolor okl.'!$D:$E,2,FALSE)&amp;" "&amp;Zamowienie!$K109,VLOOKUP(Zamowienie!$I109,'KOD, Kolor okl.'!$D:$E,2,FALSE)&amp;" "&amp;Zamowienie!$K109))</f>
        <v/>
      </c>
      <c r="H98" t="str">
        <f>IF(Zamowienie!N109="","",IF(Zamowienie!$I109="pod kolor płyty",VLOOKUP(Import!$A98,'KOD, Kolor okl.'!$D:$E,2,FALSE)&amp;" "&amp;Zamowienie!$K109,VLOOKUP(Zamowienie!$I109,'KOD, Kolor okl.'!$D:$E,2,FALSE)&amp;" "&amp;Zamowienie!$K109))</f>
        <v/>
      </c>
      <c r="I98" t="str">
        <f>IF(Zamowienie!O109="","",IF(Zamowienie!$I109="pod kolor płyty",VLOOKUP(Import!$A98,'KOD, Kolor okl.'!$D:$E,2,FALSE)&amp;" "&amp;Zamowienie!$K109,VLOOKUP(Zamowienie!$I109,'KOD, Kolor okl.'!$D:$E,2,FALSE)&amp;" "&amp;Zamowienie!$K109))</f>
        <v/>
      </c>
      <c r="J98" t="str">
        <f>IF(B98="","",IF(Zamowienie!P109="","+",""))</f>
        <v/>
      </c>
      <c r="K98" t="str">
        <f t="shared" si="2"/>
        <v/>
      </c>
    </row>
    <row r="99" spans="1:11" x14ac:dyDescent="0.2">
      <c r="A99" t="str">
        <f>IF(Zamowienie!C110="","",Zamowienie!C110)</f>
        <v/>
      </c>
      <c r="B99" t="str">
        <f>IF(Zamowienie!D110="","",Zamowienie!D110)</f>
        <v/>
      </c>
      <c r="C99" t="str">
        <f>IF(Zamowienie!E110="","",Zamowienie!E110)</f>
        <v/>
      </c>
      <c r="D99" t="str">
        <f>IF(Zamowienie!F110="","",Zamowienie!F110)</f>
        <v/>
      </c>
      <c r="E99" t="str">
        <f>IF(Zamowienie!G110="","",Zamowienie!G110)</f>
        <v/>
      </c>
      <c r="F99" t="str">
        <f>IF(Zamowienie!L110="","",IF(Zamowienie!$I110="pod kolor płyty",VLOOKUP(Import!$A99,'KOD, Kolor okl.'!$D:$E,2,FALSE)&amp;" "&amp;Zamowienie!$K110,VLOOKUP(Zamowienie!$I110,'KOD, Kolor okl.'!$D:$E,2,FALSE)&amp;" "&amp;Zamowienie!$K110))</f>
        <v/>
      </c>
      <c r="G99" t="str">
        <f>IF(Zamowienie!M110="","",IF(Zamowienie!$I110="pod kolor płyty",VLOOKUP(Import!$A99,'KOD, Kolor okl.'!$D:$E,2,FALSE)&amp;" "&amp;Zamowienie!$K110,VLOOKUP(Zamowienie!$I110,'KOD, Kolor okl.'!$D:$E,2,FALSE)&amp;" "&amp;Zamowienie!$K110))</f>
        <v/>
      </c>
      <c r="H99" t="str">
        <f>IF(Zamowienie!N110="","",IF(Zamowienie!$I110="pod kolor płyty",VLOOKUP(Import!$A99,'KOD, Kolor okl.'!$D:$E,2,FALSE)&amp;" "&amp;Zamowienie!$K110,VLOOKUP(Zamowienie!$I110,'KOD, Kolor okl.'!$D:$E,2,FALSE)&amp;" "&amp;Zamowienie!$K110))</f>
        <v/>
      </c>
      <c r="I99" t="str">
        <f>IF(Zamowienie!O110="","",IF(Zamowienie!$I110="pod kolor płyty",VLOOKUP(Import!$A99,'KOD, Kolor okl.'!$D:$E,2,FALSE)&amp;" "&amp;Zamowienie!$K110,VLOOKUP(Zamowienie!$I110,'KOD, Kolor okl.'!$D:$E,2,FALSE)&amp;" "&amp;Zamowienie!$K110))</f>
        <v/>
      </c>
      <c r="J99" t="str">
        <f>IF(B99="","",IF(Zamowienie!P110="","+",""))</f>
        <v/>
      </c>
      <c r="K99" t="str">
        <f t="shared" si="2"/>
        <v/>
      </c>
    </row>
    <row r="100" spans="1:11" x14ac:dyDescent="0.2">
      <c r="A100" t="str">
        <f>IF(Zamowienie!C111="","",Zamowienie!C111)</f>
        <v/>
      </c>
      <c r="B100" t="str">
        <f>IF(Zamowienie!D111="","",Zamowienie!D111)</f>
        <v/>
      </c>
      <c r="C100" t="str">
        <f>IF(Zamowienie!E111="","",Zamowienie!E111)</f>
        <v/>
      </c>
      <c r="D100" t="str">
        <f>IF(Zamowienie!F111="","",Zamowienie!F111)</f>
        <v/>
      </c>
      <c r="E100" t="str">
        <f>IF(Zamowienie!G111="","",Zamowienie!G111)</f>
        <v/>
      </c>
      <c r="F100" t="str">
        <f>IF(Zamowienie!L111="","",IF(Zamowienie!$I111="pod kolor płyty",VLOOKUP(Import!$A100,'KOD, Kolor okl.'!$D:$E,2,FALSE)&amp;" "&amp;Zamowienie!$K111,VLOOKUP(Zamowienie!$I111,'KOD, Kolor okl.'!$D:$E,2,FALSE)&amp;" "&amp;Zamowienie!$K111))</f>
        <v/>
      </c>
      <c r="G100" t="str">
        <f>IF(Zamowienie!M111="","",IF(Zamowienie!$I111="pod kolor płyty",VLOOKUP(Import!$A100,'KOD, Kolor okl.'!$D:$E,2,FALSE)&amp;" "&amp;Zamowienie!$K111,VLOOKUP(Zamowienie!$I111,'KOD, Kolor okl.'!$D:$E,2,FALSE)&amp;" "&amp;Zamowienie!$K111))</f>
        <v/>
      </c>
      <c r="H100" t="str">
        <f>IF(Zamowienie!N111="","",IF(Zamowienie!$I111="pod kolor płyty",VLOOKUP(Import!$A100,'KOD, Kolor okl.'!$D:$E,2,FALSE)&amp;" "&amp;Zamowienie!$K111,VLOOKUP(Zamowienie!$I111,'KOD, Kolor okl.'!$D:$E,2,FALSE)&amp;" "&amp;Zamowienie!$K111))</f>
        <v/>
      </c>
      <c r="I100" t="str">
        <f>IF(Zamowienie!O111="","",IF(Zamowienie!$I111="pod kolor płyty",VLOOKUP(Import!$A100,'KOD, Kolor okl.'!$D:$E,2,FALSE)&amp;" "&amp;Zamowienie!$K111,VLOOKUP(Zamowienie!$I111,'KOD, Kolor okl.'!$D:$E,2,FALSE)&amp;" "&amp;Zamowienie!$K111))</f>
        <v/>
      </c>
      <c r="J100" t="str">
        <f>IF(B100="","",IF(Zamowienie!P111="","+",""))</f>
        <v/>
      </c>
      <c r="K100" t="str">
        <f t="shared" si="2"/>
        <v/>
      </c>
    </row>
    <row r="101" spans="1:11" x14ac:dyDescent="0.2">
      <c r="A101" t="str">
        <f>IF(Zamowienie!C112="","",Zamowienie!C112)</f>
        <v/>
      </c>
      <c r="B101" t="str">
        <f>IF(Zamowienie!D112="","",Zamowienie!D112)</f>
        <v/>
      </c>
      <c r="C101" t="str">
        <f>IF(Zamowienie!E112="","",Zamowienie!E112)</f>
        <v/>
      </c>
      <c r="D101" t="str">
        <f>IF(Zamowienie!F112="","",Zamowienie!F112)</f>
        <v/>
      </c>
      <c r="E101" t="str">
        <f>IF(Zamowienie!G112="","",Zamowienie!G112)</f>
        <v/>
      </c>
      <c r="F101" t="str">
        <f>IF(Zamowienie!L112="","",IF(Zamowienie!$I112="pod kolor płyty",VLOOKUP(Import!$A101,'KOD, Kolor okl.'!$D:$E,2,FALSE)&amp;" "&amp;Zamowienie!$K112,VLOOKUP(Zamowienie!$I112,'KOD, Kolor okl.'!$D:$E,2,FALSE)&amp;" "&amp;Zamowienie!$K112))</f>
        <v/>
      </c>
      <c r="G101" t="str">
        <f>IF(Zamowienie!M112="","",IF(Zamowienie!$I112="pod kolor płyty",VLOOKUP(Import!$A101,'KOD, Kolor okl.'!$D:$E,2,FALSE)&amp;" "&amp;Zamowienie!$K112,VLOOKUP(Zamowienie!$I112,'KOD, Kolor okl.'!$D:$E,2,FALSE)&amp;" "&amp;Zamowienie!$K112))</f>
        <v/>
      </c>
      <c r="H101" t="str">
        <f>IF(Zamowienie!N112="","",IF(Zamowienie!$I112="pod kolor płyty",VLOOKUP(Import!$A101,'KOD, Kolor okl.'!$D:$E,2,FALSE)&amp;" "&amp;Zamowienie!$K112,VLOOKUP(Zamowienie!$I112,'KOD, Kolor okl.'!$D:$E,2,FALSE)&amp;" "&amp;Zamowienie!$K112))</f>
        <v/>
      </c>
      <c r="I101" t="str">
        <f>IF(Zamowienie!O112="","",IF(Zamowienie!$I112="pod kolor płyty",VLOOKUP(Import!$A101,'KOD, Kolor okl.'!$D:$E,2,FALSE)&amp;" "&amp;Zamowienie!$K112,VLOOKUP(Zamowienie!$I112,'KOD, Kolor okl.'!$D:$E,2,FALSE)&amp;" "&amp;Zamowienie!$K112))</f>
        <v/>
      </c>
      <c r="J101" t="str">
        <f>IF(B101="","",IF(Zamowienie!P112="","+",""))</f>
        <v/>
      </c>
      <c r="K101" t="str">
        <f t="shared" si="2"/>
        <v/>
      </c>
    </row>
    <row r="102" spans="1:11" x14ac:dyDescent="0.2">
      <c r="A102" t="str">
        <f>IF(Zamowienie!C113="","",Zamowienie!C113)</f>
        <v/>
      </c>
      <c r="B102" t="str">
        <f>IF(Zamowienie!D113="","",Zamowienie!D113)</f>
        <v/>
      </c>
      <c r="C102" t="str">
        <f>IF(Zamowienie!E113="","",Zamowienie!E113)</f>
        <v/>
      </c>
      <c r="D102" t="str">
        <f>IF(Zamowienie!F113="","",Zamowienie!F113)</f>
        <v/>
      </c>
      <c r="E102" t="str">
        <f>IF(Zamowienie!G113="","",Zamowienie!G113)</f>
        <v/>
      </c>
      <c r="F102" t="str">
        <f>IF(Zamowienie!L113="","",IF(Zamowienie!$I113="pod kolor płyty",VLOOKUP(Import!$A102,'KOD, Kolor okl.'!$D:$E,2,FALSE)&amp;" "&amp;Zamowienie!$K113,VLOOKUP(Zamowienie!$I113,'KOD, Kolor okl.'!$D:$E,2,FALSE)&amp;" "&amp;Zamowienie!$K113))</f>
        <v/>
      </c>
      <c r="G102" t="str">
        <f>IF(Zamowienie!M113="","",IF(Zamowienie!$I113="pod kolor płyty",VLOOKUP(Import!$A102,'KOD, Kolor okl.'!$D:$E,2,FALSE)&amp;" "&amp;Zamowienie!$K113,VLOOKUP(Zamowienie!$I113,'KOD, Kolor okl.'!$D:$E,2,FALSE)&amp;" "&amp;Zamowienie!$K113))</f>
        <v/>
      </c>
      <c r="H102" t="str">
        <f>IF(Zamowienie!N113="","",IF(Zamowienie!$I113="pod kolor płyty",VLOOKUP(Import!$A102,'KOD, Kolor okl.'!$D:$E,2,FALSE)&amp;" "&amp;Zamowienie!$K113,VLOOKUP(Zamowienie!$I113,'KOD, Kolor okl.'!$D:$E,2,FALSE)&amp;" "&amp;Zamowienie!$K113))</f>
        <v/>
      </c>
      <c r="I102" t="str">
        <f>IF(Zamowienie!O113="","",IF(Zamowienie!$I113="pod kolor płyty",VLOOKUP(Import!$A102,'KOD, Kolor okl.'!$D:$E,2,FALSE)&amp;" "&amp;Zamowienie!$K113,VLOOKUP(Zamowienie!$I113,'KOD, Kolor okl.'!$D:$E,2,FALSE)&amp;" "&amp;Zamowienie!$K113))</f>
        <v/>
      </c>
      <c r="J102" t="str">
        <f>IF(B102="","",IF(Zamowienie!P113="","+",""))</f>
        <v/>
      </c>
      <c r="K102" t="str">
        <f t="shared" si="2"/>
        <v/>
      </c>
    </row>
    <row r="103" spans="1:11" x14ac:dyDescent="0.2">
      <c r="A103" t="str">
        <f>IF(Zamowienie!C114="","",Zamowienie!C114)</f>
        <v/>
      </c>
      <c r="B103" t="str">
        <f>IF(Zamowienie!D114="","",Zamowienie!D114)</f>
        <v/>
      </c>
      <c r="C103" t="str">
        <f>IF(Zamowienie!E114="","",Zamowienie!E114)</f>
        <v/>
      </c>
      <c r="D103" t="str">
        <f>IF(Zamowienie!F114="","",Zamowienie!F114)</f>
        <v/>
      </c>
      <c r="E103" t="str">
        <f>IF(Zamowienie!G114="","",Zamowienie!G114)</f>
        <v/>
      </c>
      <c r="F103" t="str">
        <f>IF(Zamowienie!L114="","",IF(Zamowienie!$I114="pod kolor płyty",VLOOKUP(Import!$A103,'KOD, Kolor okl.'!$D:$E,2,FALSE)&amp;" "&amp;Zamowienie!$K114,VLOOKUP(Zamowienie!$I114,'KOD, Kolor okl.'!$D:$E,2,FALSE)&amp;" "&amp;Zamowienie!$K114))</f>
        <v/>
      </c>
      <c r="G103" t="str">
        <f>IF(Zamowienie!M114="","",IF(Zamowienie!$I114="pod kolor płyty",VLOOKUP(Import!$A103,'KOD, Kolor okl.'!$D:$E,2,FALSE)&amp;" "&amp;Zamowienie!$K114,VLOOKUP(Zamowienie!$I114,'KOD, Kolor okl.'!$D:$E,2,FALSE)&amp;" "&amp;Zamowienie!$K114))</f>
        <v/>
      </c>
      <c r="H103" t="str">
        <f>IF(Zamowienie!N114="","",IF(Zamowienie!$I114="pod kolor płyty",VLOOKUP(Import!$A103,'KOD, Kolor okl.'!$D:$E,2,FALSE)&amp;" "&amp;Zamowienie!$K114,VLOOKUP(Zamowienie!$I114,'KOD, Kolor okl.'!$D:$E,2,FALSE)&amp;" "&amp;Zamowienie!$K114))</f>
        <v/>
      </c>
      <c r="I103" t="str">
        <f>IF(Zamowienie!O114="","",IF(Zamowienie!$I114="pod kolor płyty",VLOOKUP(Import!$A103,'KOD, Kolor okl.'!$D:$E,2,FALSE)&amp;" "&amp;Zamowienie!$K114,VLOOKUP(Zamowienie!$I114,'KOD, Kolor okl.'!$D:$E,2,FALSE)&amp;" "&amp;Zamowienie!$K114))</f>
        <v/>
      </c>
      <c r="J103" t="str">
        <f>IF(B103="","",IF(Zamowienie!P114="","+",""))</f>
        <v/>
      </c>
      <c r="K103" t="str">
        <f t="shared" si="2"/>
        <v/>
      </c>
    </row>
    <row r="104" spans="1:11" x14ac:dyDescent="0.2">
      <c r="A104" t="str">
        <f>IF(Zamowienie!C115="","",Zamowienie!C115)</f>
        <v/>
      </c>
      <c r="B104" t="str">
        <f>IF(Zamowienie!D115="","",Zamowienie!D115)</f>
        <v/>
      </c>
      <c r="C104" t="str">
        <f>IF(Zamowienie!E115="","",Zamowienie!E115)</f>
        <v/>
      </c>
      <c r="D104" t="str">
        <f>IF(Zamowienie!F115="","",Zamowienie!F115)</f>
        <v/>
      </c>
      <c r="E104" t="str">
        <f>IF(Zamowienie!G115="","",Zamowienie!G115)</f>
        <v/>
      </c>
      <c r="F104" t="str">
        <f>IF(Zamowienie!L115="","",IF(Zamowienie!$I115="pod kolor płyty",VLOOKUP(Import!$A104,'KOD, Kolor okl.'!$D:$E,2,FALSE)&amp;" "&amp;Zamowienie!$K115,VLOOKUP(Zamowienie!$I115,'KOD, Kolor okl.'!$D:$E,2,FALSE)&amp;" "&amp;Zamowienie!$K115))</f>
        <v/>
      </c>
      <c r="G104" t="str">
        <f>IF(Zamowienie!M115="","",IF(Zamowienie!$I115="pod kolor płyty",VLOOKUP(Import!$A104,'KOD, Kolor okl.'!$D:$E,2,FALSE)&amp;" "&amp;Zamowienie!$K115,VLOOKUP(Zamowienie!$I115,'KOD, Kolor okl.'!$D:$E,2,FALSE)&amp;" "&amp;Zamowienie!$K115))</f>
        <v/>
      </c>
      <c r="H104" t="str">
        <f>IF(Zamowienie!N115="","",IF(Zamowienie!$I115="pod kolor płyty",VLOOKUP(Import!$A104,'KOD, Kolor okl.'!$D:$E,2,FALSE)&amp;" "&amp;Zamowienie!$K115,VLOOKUP(Zamowienie!$I115,'KOD, Kolor okl.'!$D:$E,2,FALSE)&amp;" "&amp;Zamowienie!$K115))</f>
        <v/>
      </c>
      <c r="I104" t="str">
        <f>IF(Zamowienie!O115="","",IF(Zamowienie!$I115="pod kolor płyty",VLOOKUP(Import!$A104,'KOD, Kolor okl.'!$D:$E,2,FALSE)&amp;" "&amp;Zamowienie!$K115,VLOOKUP(Zamowienie!$I115,'KOD, Kolor okl.'!$D:$E,2,FALSE)&amp;" "&amp;Zamowienie!$K115))</f>
        <v/>
      </c>
      <c r="J104" t="str">
        <f>IF(B104="","",IF(Zamowienie!P115="","+",""))</f>
        <v/>
      </c>
      <c r="K104" t="str">
        <f t="shared" si="2"/>
        <v/>
      </c>
    </row>
    <row r="105" spans="1:11" x14ac:dyDescent="0.2">
      <c r="A105" t="str">
        <f>IF(Zamowienie!C116="","",Zamowienie!C116)</f>
        <v/>
      </c>
      <c r="B105" t="str">
        <f>IF(Zamowienie!D116="","",Zamowienie!D116)</f>
        <v/>
      </c>
      <c r="C105" t="str">
        <f>IF(Zamowienie!E116="","",Zamowienie!E116)</f>
        <v/>
      </c>
      <c r="D105" t="str">
        <f>IF(Zamowienie!F116="","",Zamowienie!F116)</f>
        <v/>
      </c>
      <c r="E105" t="str">
        <f>IF(Zamowienie!G116="","",Zamowienie!G116)</f>
        <v/>
      </c>
      <c r="F105" t="str">
        <f>IF(Zamowienie!L116="","",IF(Zamowienie!$I116="pod kolor płyty",VLOOKUP(Import!$A105,'KOD, Kolor okl.'!$D:$E,2,FALSE)&amp;" "&amp;Zamowienie!$K116,VLOOKUP(Zamowienie!$I116,'KOD, Kolor okl.'!$D:$E,2,FALSE)&amp;" "&amp;Zamowienie!$K116))</f>
        <v/>
      </c>
      <c r="G105" t="str">
        <f>IF(Zamowienie!M116="","",IF(Zamowienie!$I116="pod kolor płyty",VLOOKUP(Import!$A105,'KOD, Kolor okl.'!$D:$E,2,FALSE)&amp;" "&amp;Zamowienie!$K116,VLOOKUP(Zamowienie!$I116,'KOD, Kolor okl.'!$D:$E,2,FALSE)&amp;" "&amp;Zamowienie!$K116))</f>
        <v/>
      </c>
      <c r="H105" t="str">
        <f>IF(Zamowienie!N116="","",IF(Zamowienie!$I116="pod kolor płyty",VLOOKUP(Import!$A105,'KOD, Kolor okl.'!$D:$E,2,FALSE)&amp;" "&amp;Zamowienie!$K116,VLOOKUP(Zamowienie!$I116,'KOD, Kolor okl.'!$D:$E,2,FALSE)&amp;" "&amp;Zamowienie!$K116))</f>
        <v/>
      </c>
      <c r="I105" t="str">
        <f>IF(Zamowienie!O116="","",IF(Zamowienie!$I116="pod kolor płyty",VLOOKUP(Import!$A105,'KOD, Kolor okl.'!$D:$E,2,FALSE)&amp;" "&amp;Zamowienie!$K116,VLOOKUP(Zamowienie!$I116,'KOD, Kolor okl.'!$D:$E,2,FALSE)&amp;" "&amp;Zamowienie!$K116))</f>
        <v/>
      </c>
      <c r="J105" t="str">
        <f>IF(B105="","",IF(Zamowienie!P116="","+",""))</f>
        <v/>
      </c>
      <c r="K105" t="str">
        <f t="shared" si="2"/>
        <v/>
      </c>
    </row>
    <row r="106" spans="1:11" x14ac:dyDescent="0.2">
      <c r="A106" t="str">
        <f>IF(Zamowienie!C117="","",Zamowienie!C117)</f>
        <v/>
      </c>
      <c r="B106" t="str">
        <f>IF(Zamowienie!D117="","",Zamowienie!D117)</f>
        <v/>
      </c>
      <c r="C106" t="str">
        <f>IF(Zamowienie!E117="","",Zamowienie!E117)</f>
        <v/>
      </c>
      <c r="D106" t="str">
        <f>IF(Zamowienie!F117="","",Zamowienie!F117)</f>
        <v/>
      </c>
      <c r="E106" t="str">
        <f>IF(Zamowienie!G117="","",Zamowienie!G117)</f>
        <v/>
      </c>
      <c r="F106" t="str">
        <f>IF(Zamowienie!L117="","",IF(Zamowienie!$I117="pod kolor płyty",VLOOKUP(Import!$A106,'KOD, Kolor okl.'!$D:$E,2,FALSE)&amp;" "&amp;Zamowienie!$K117,VLOOKUP(Zamowienie!$I117,'KOD, Kolor okl.'!$D:$E,2,FALSE)&amp;" "&amp;Zamowienie!$K117))</f>
        <v/>
      </c>
      <c r="G106" t="str">
        <f>IF(Zamowienie!M117="","",IF(Zamowienie!$I117="pod kolor płyty",VLOOKUP(Import!$A106,'KOD, Kolor okl.'!$D:$E,2,FALSE)&amp;" "&amp;Zamowienie!$K117,VLOOKUP(Zamowienie!$I117,'KOD, Kolor okl.'!$D:$E,2,FALSE)&amp;" "&amp;Zamowienie!$K117))</f>
        <v/>
      </c>
      <c r="H106" t="str">
        <f>IF(Zamowienie!N117="","",IF(Zamowienie!$I117="pod kolor płyty",VLOOKUP(Import!$A106,'KOD, Kolor okl.'!$D:$E,2,FALSE)&amp;" "&amp;Zamowienie!$K117,VLOOKUP(Zamowienie!$I117,'KOD, Kolor okl.'!$D:$E,2,FALSE)&amp;" "&amp;Zamowienie!$K117))</f>
        <v/>
      </c>
      <c r="I106" t="str">
        <f>IF(Zamowienie!O117="","",IF(Zamowienie!$I117="pod kolor płyty",VLOOKUP(Import!$A106,'KOD, Kolor okl.'!$D:$E,2,FALSE)&amp;" "&amp;Zamowienie!$K117,VLOOKUP(Zamowienie!$I117,'KOD, Kolor okl.'!$D:$E,2,FALSE)&amp;" "&amp;Zamowienie!$K117))</f>
        <v/>
      </c>
      <c r="J106" t="str">
        <f>IF(B106="","",IF(Zamowienie!P117="","+",""))</f>
        <v/>
      </c>
      <c r="K106" t="str">
        <f t="shared" si="2"/>
        <v/>
      </c>
    </row>
    <row r="107" spans="1:11" x14ac:dyDescent="0.2">
      <c r="A107" t="str">
        <f>IF(Zamowienie!C118="","",Zamowienie!C118)</f>
        <v/>
      </c>
      <c r="B107" t="str">
        <f>IF(Zamowienie!D118="","",Zamowienie!D118)</f>
        <v/>
      </c>
      <c r="C107" t="str">
        <f>IF(Zamowienie!E118="","",Zamowienie!E118)</f>
        <v/>
      </c>
      <c r="D107" t="str">
        <f>IF(Zamowienie!F118="","",Zamowienie!F118)</f>
        <v/>
      </c>
      <c r="E107" t="str">
        <f>IF(Zamowienie!G118="","",Zamowienie!G118)</f>
        <v/>
      </c>
      <c r="F107" t="str">
        <f>IF(Zamowienie!L118="","",IF(Zamowienie!$I118="pod kolor płyty",VLOOKUP(Import!$A107,'KOD, Kolor okl.'!$D:$E,2,FALSE)&amp;" "&amp;Zamowienie!$K118,VLOOKUP(Zamowienie!$I118,'KOD, Kolor okl.'!$D:$E,2,FALSE)&amp;" "&amp;Zamowienie!$K118))</f>
        <v/>
      </c>
      <c r="G107" t="str">
        <f>IF(Zamowienie!M118="","",IF(Zamowienie!$I118="pod kolor płyty",VLOOKUP(Import!$A107,'KOD, Kolor okl.'!$D:$E,2,FALSE)&amp;" "&amp;Zamowienie!$K118,VLOOKUP(Zamowienie!$I118,'KOD, Kolor okl.'!$D:$E,2,FALSE)&amp;" "&amp;Zamowienie!$K118))</f>
        <v/>
      </c>
      <c r="H107" t="str">
        <f>IF(Zamowienie!N118="","",IF(Zamowienie!$I118="pod kolor płyty",VLOOKUP(Import!$A107,'KOD, Kolor okl.'!$D:$E,2,FALSE)&amp;" "&amp;Zamowienie!$K118,VLOOKUP(Zamowienie!$I118,'KOD, Kolor okl.'!$D:$E,2,FALSE)&amp;" "&amp;Zamowienie!$K118))</f>
        <v/>
      </c>
      <c r="I107" t="str">
        <f>IF(Zamowienie!O118="","",IF(Zamowienie!$I118="pod kolor płyty",VLOOKUP(Import!$A107,'KOD, Kolor okl.'!$D:$E,2,FALSE)&amp;" "&amp;Zamowienie!$K118,VLOOKUP(Zamowienie!$I118,'KOD, Kolor okl.'!$D:$E,2,FALSE)&amp;" "&amp;Zamowienie!$K118))</f>
        <v/>
      </c>
      <c r="J107" t="str">
        <f>IF(B107="","",IF(Zamowienie!P118="","+",""))</f>
        <v/>
      </c>
      <c r="K107" t="str">
        <f t="shared" si="2"/>
        <v/>
      </c>
    </row>
    <row r="108" spans="1:11" x14ac:dyDescent="0.2">
      <c r="A108" t="str">
        <f>IF(Zamowienie!C119="","",Zamowienie!C119)</f>
        <v/>
      </c>
      <c r="B108" t="str">
        <f>IF(Zamowienie!D119="","",Zamowienie!D119)</f>
        <v/>
      </c>
      <c r="C108" t="str">
        <f>IF(Zamowienie!E119="","",Zamowienie!E119)</f>
        <v/>
      </c>
      <c r="D108" t="str">
        <f>IF(Zamowienie!F119="","",Zamowienie!F119)</f>
        <v/>
      </c>
      <c r="E108" t="str">
        <f>IF(Zamowienie!G119="","",Zamowienie!G119)</f>
        <v/>
      </c>
      <c r="F108" t="str">
        <f>IF(Zamowienie!L119="","",IF(Zamowienie!$I119="pod kolor płyty",VLOOKUP(Import!$A108,'KOD, Kolor okl.'!$D:$E,2,FALSE)&amp;" "&amp;Zamowienie!$K119,VLOOKUP(Zamowienie!$I119,'KOD, Kolor okl.'!$D:$E,2,FALSE)&amp;" "&amp;Zamowienie!$K119))</f>
        <v/>
      </c>
      <c r="G108" t="str">
        <f>IF(Zamowienie!M119="","",IF(Zamowienie!$I119="pod kolor płyty",VLOOKUP(Import!$A108,'KOD, Kolor okl.'!$D:$E,2,FALSE)&amp;" "&amp;Zamowienie!$K119,VLOOKUP(Zamowienie!$I119,'KOD, Kolor okl.'!$D:$E,2,FALSE)&amp;" "&amp;Zamowienie!$K119))</f>
        <v/>
      </c>
      <c r="H108" t="str">
        <f>IF(Zamowienie!N119="","",IF(Zamowienie!$I119="pod kolor płyty",VLOOKUP(Import!$A108,'KOD, Kolor okl.'!$D:$E,2,FALSE)&amp;" "&amp;Zamowienie!$K119,VLOOKUP(Zamowienie!$I119,'KOD, Kolor okl.'!$D:$E,2,FALSE)&amp;" "&amp;Zamowienie!$K119))</f>
        <v/>
      </c>
      <c r="I108" t="str">
        <f>IF(Zamowienie!O119="","",IF(Zamowienie!$I119="pod kolor płyty",VLOOKUP(Import!$A108,'KOD, Kolor okl.'!$D:$E,2,FALSE)&amp;" "&amp;Zamowienie!$K119,VLOOKUP(Zamowienie!$I119,'KOD, Kolor okl.'!$D:$E,2,FALSE)&amp;" "&amp;Zamowienie!$K119))</f>
        <v/>
      </c>
      <c r="J108" t="str">
        <f>IF(B108="","",IF(Zamowienie!P119="","+",""))</f>
        <v/>
      </c>
      <c r="K108" t="str">
        <f t="shared" si="2"/>
        <v/>
      </c>
    </row>
    <row r="109" spans="1:11" x14ac:dyDescent="0.2">
      <c r="A109" t="str">
        <f>IF(Zamowienie!C120="","",Zamowienie!C120)</f>
        <v/>
      </c>
      <c r="B109" t="str">
        <f>IF(Zamowienie!D120="","",Zamowienie!D120)</f>
        <v/>
      </c>
      <c r="C109" t="str">
        <f>IF(Zamowienie!E120="","",Zamowienie!E120)</f>
        <v/>
      </c>
      <c r="D109" t="str">
        <f>IF(Zamowienie!F120="","",Zamowienie!F120)</f>
        <v/>
      </c>
      <c r="E109" t="str">
        <f>IF(Zamowienie!G120="","",Zamowienie!G120)</f>
        <v/>
      </c>
      <c r="F109" t="str">
        <f>IF(Zamowienie!L120="","",IF(Zamowienie!$I120="pod kolor płyty",VLOOKUP(Import!$A109,'KOD, Kolor okl.'!$D:$E,2,FALSE)&amp;" "&amp;Zamowienie!$K120,VLOOKUP(Zamowienie!$I120,'KOD, Kolor okl.'!$D:$E,2,FALSE)&amp;" "&amp;Zamowienie!$K120))</f>
        <v/>
      </c>
      <c r="G109" t="str">
        <f>IF(Zamowienie!M120="","",IF(Zamowienie!$I120="pod kolor płyty",VLOOKUP(Import!$A109,'KOD, Kolor okl.'!$D:$E,2,FALSE)&amp;" "&amp;Zamowienie!$K120,VLOOKUP(Zamowienie!$I120,'KOD, Kolor okl.'!$D:$E,2,FALSE)&amp;" "&amp;Zamowienie!$K120))</f>
        <v/>
      </c>
      <c r="H109" t="str">
        <f>IF(Zamowienie!N120="","",IF(Zamowienie!$I120="pod kolor płyty",VLOOKUP(Import!$A109,'KOD, Kolor okl.'!$D:$E,2,FALSE)&amp;" "&amp;Zamowienie!$K120,VLOOKUP(Zamowienie!$I120,'KOD, Kolor okl.'!$D:$E,2,FALSE)&amp;" "&amp;Zamowienie!$K120))</f>
        <v/>
      </c>
      <c r="I109" t="str">
        <f>IF(Zamowienie!O120="","",IF(Zamowienie!$I120="pod kolor płyty",VLOOKUP(Import!$A109,'KOD, Kolor okl.'!$D:$E,2,FALSE)&amp;" "&amp;Zamowienie!$K120,VLOOKUP(Zamowienie!$I120,'KOD, Kolor okl.'!$D:$E,2,FALSE)&amp;" "&amp;Zamowienie!$K120))</f>
        <v/>
      </c>
      <c r="J109" t="str">
        <f>IF(B109="","",IF(Zamowienie!P120="","+",""))</f>
        <v/>
      </c>
      <c r="K109" t="str">
        <f t="shared" si="2"/>
        <v/>
      </c>
    </row>
    <row r="110" spans="1:11" x14ac:dyDescent="0.2">
      <c r="A110" t="str">
        <f>IF(Zamowienie!C121="","",Zamowienie!C121)</f>
        <v/>
      </c>
      <c r="B110" t="str">
        <f>IF(Zamowienie!D121="","",Zamowienie!D121)</f>
        <v/>
      </c>
      <c r="C110" t="str">
        <f>IF(Zamowienie!E121="","",Zamowienie!E121)</f>
        <v/>
      </c>
      <c r="D110" t="str">
        <f>IF(Zamowienie!F121="","",Zamowienie!F121)</f>
        <v/>
      </c>
      <c r="E110" t="str">
        <f>IF(Zamowienie!G121="","",Zamowienie!G121)</f>
        <v/>
      </c>
      <c r="F110" t="str">
        <f>IF(Zamowienie!L121="","",IF(Zamowienie!$I121="pod kolor płyty",VLOOKUP(Import!$A110,'KOD, Kolor okl.'!$D:$E,2,FALSE)&amp;" "&amp;Zamowienie!$K121,VLOOKUP(Zamowienie!$I121,'KOD, Kolor okl.'!$D:$E,2,FALSE)&amp;" "&amp;Zamowienie!$K121))</f>
        <v/>
      </c>
      <c r="G110" t="str">
        <f>IF(Zamowienie!M121="","",IF(Zamowienie!$I121="pod kolor płyty",VLOOKUP(Import!$A110,'KOD, Kolor okl.'!$D:$E,2,FALSE)&amp;" "&amp;Zamowienie!$K121,VLOOKUP(Zamowienie!$I121,'KOD, Kolor okl.'!$D:$E,2,FALSE)&amp;" "&amp;Zamowienie!$K121))</f>
        <v/>
      </c>
      <c r="H110" t="str">
        <f>IF(Zamowienie!N121="","",IF(Zamowienie!$I121="pod kolor płyty",VLOOKUP(Import!$A110,'KOD, Kolor okl.'!$D:$E,2,FALSE)&amp;" "&amp;Zamowienie!$K121,VLOOKUP(Zamowienie!$I121,'KOD, Kolor okl.'!$D:$E,2,FALSE)&amp;" "&amp;Zamowienie!$K121))</f>
        <v/>
      </c>
      <c r="I110" t="str">
        <f>IF(Zamowienie!O121="","",IF(Zamowienie!$I121="pod kolor płyty",VLOOKUP(Import!$A110,'KOD, Kolor okl.'!$D:$E,2,FALSE)&amp;" "&amp;Zamowienie!$K121,VLOOKUP(Zamowienie!$I121,'KOD, Kolor okl.'!$D:$E,2,FALSE)&amp;" "&amp;Zamowienie!$K121))</f>
        <v/>
      </c>
      <c r="J110" t="str">
        <f>IF(B110="","",IF(Zamowienie!P121="","+",""))</f>
        <v/>
      </c>
      <c r="K110" t="str">
        <f t="shared" si="2"/>
        <v/>
      </c>
    </row>
    <row r="111" spans="1:11" x14ac:dyDescent="0.2">
      <c r="A111" t="str">
        <f>IF(Zamowienie!C122="","",Zamowienie!C122)</f>
        <v/>
      </c>
      <c r="B111" t="str">
        <f>IF(Zamowienie!D122="","",Zamowienie!D122)</f>
        <v/>
      </c>
      <c r="C111" t="str">
        <f>IF(Zamowienie!E122="","",Zamowienie!E122)</f>
        <v/>
      </c>
      <c r="D111" t="str">
        <f>IF(Zamowienie!F122="","",Zamowienie!F122)</f>
        <v/>
      </c>
      <c r="E111" t="str">
        <f>IF(Zamowienie!G122="","",Zamowienie!G122)</f>
        <v/>
      </c>
      <c r="F111" t="str">
        <f>IF(Zamowienie!L122="","",IF(Zamowienie!$I122="pod kolor płyty",VLOOKUP(Import!$A111,'KOD, Kolor okl.'!$D:$E,2,FALSE)&amp;" "&amp;Zamowienie!$K122,VLOOKUP(Zamowienie!$I122,'KOD, Kolor okl.'!$D:$E,2,FALSE)&amp;" "&amp;Zamowienie!$K122))</f>
        <v/>
      </c>
      <c r="G111" t="str">
        <f>IF(Zamowienie!M122="","",IF(Zamowienie!$I122="pod kolor płyty",VLOOKUP(Import!$A111,'KOD, Kolor okl.'!$D:$E,2,FALSE)&amp;" "&amp;Zamowienie!$K122,VLOOKUP(Zamowienie!$I122,'KOD, Kolor okl.'!$D:$E,2,FALSE)&amp;" "&amp;Zamowienie!$K122))</f>
        <v/>
      </c>
      <c r="H111" t="str">
        <f>IF(Zamowienie!N122="","",IF(Zamowienie!$I122="pod kolor płyty",VLOOKUP(Import!$A111,'KOD, Kolor okl.'!$D:$E,2,FALSE)&amp;" "&amp;Zamowienie!$K122,VLOOKUP(Zamowienie!$I122,'KOD, Kolor okl.'!$D:$E,2,FALSE)&amp;" "&amp;Zamowienie!$K122))</f>
        <v/>
      </c>
      <c r="I111" t="str">
        <f>IF(Zamowienie!O122="","",IF(Zamowienie!$I122="pod kolor płyty",VLOOKUP(Import!$A111,'KOD, Kolor okl.'!$D:$E,2,FALSE)&amp;" "&amp;Zamowienie!$K122,VLOOKUP(Zamowienie!$I122,'KOD, Kolor okl.'!$D:$E,2,FALSE)&amp;" "&amp;Zamowienie!$K122))</f>
        <v/>
      </c>
      <c r="J111" t="str">
        <f>IF(B111="","",IF(Zamowienie!P122="","+",""))</f>
        <v/>
      </c>
      <c r="K111" t="str">
        <f t="shared" si="2"/>
        <v/>
      </c>
    </row>
    <row r="112" spans="1:11" x14ac:dyDescent="0.2">
      <c r="A112" t="str">
        <f>IF(Zamowienie!C123="","",Zamowienie!C123)</f>
        <v/>
      </c>
      <c r="B112" t="str">
        <f>IF(Zamowienie!D123="","",Zamowienie!D123)</f>
        <v/>
      </c>
      <c r="C112" t="str">
        <f>IF(Zamowienie!E123="","",Zamowienie!E123)</f>
        <v/>
      </c>
      <c r="D112" t="str">
        <f>IF(Zamowienie!F123="","",Zamowienie!F123)</f>
        <v/>
      </c>
      <c r="E112" t="str">
        <f>IF(Zamowienie!G123="","",Zamowienie!G123)</f>
        <v/>
      </c>
      <c r="F112" t="str">
        <f>IF(Zamowienie!L123="","",IF(Zamowienie!$I123="pod kolor płyty",VLOOKUP(Import!$A112,'KOD, Kolor okl.'!$D:$E,2,FALSE)&amp;" "&amp;Zamowienie!$K123,VLOOKUP(Zamowienie!$I123,'KOD, Kolor okl.'!$D:$E,2,FALSE)&amp;" "&amp;Zamowienie!$K123))</f>
        <v/>
      </c>
      <c r="G112" t="str">
        <f>IF(Zamowienie!M123="","",IF(Zamowienie!$I123="pod kolor płyty",VLOOKUP(Import!$A112,'KOD, Kolor okl.'!$D:$E,2,FALSE)&amp;" "&amp;Zamowienie!$K123,VLOOKUP(Zamowienie!$I123,'KOD, Kolor okl.'!$D:$E,2,FALSE)&amp;" "&amp;Zamowienie!$K123))</f>
        <v/>
      </c>
      <c r="H112" t="str">
        <f>IF(Zamowienie!N123="","",IF(Zamowienie!$I123="pod kolor płyty",VLOOKUP(Import!$A112,'KOD, Kolor okl.'!$D:$E,2,FALSE)&amp;" "&amp;Zamowienie!$K123,VLOOKUP(Zamowienie!$I123,'KOD, Kolor okl.'!$D:$E,2,FALSE)&amp;" "&amp;Zamowienie!$K123))</f>
        <v/>
      </c>
      <c r="I112" t="str">
        <f>IF(Zamowienie!O123="","",IF(Zamowienie!$I123="pod kolor płyty",VLOOKUP(Import!$A112,'KOD, Kolor okl.'!$D:$E,2,FALSE)&amp;" "&amp;Zamowienie!$K123,VLOOKUP(Zamowienie!$I123,'KOD, Kolor okl.'!$D:$E,2,FALSE)&amp;" "&amp;Zamowienie!$K123))</f>
        <v/>
      </c>
      <c r="J112" t="str">
        <f>IF(B112="","",IF(Zamowienie!P123="","+",""))</f>
        <v/>
      </c>
      <c r="K112" t="str">
        <f t="shared" si="2"/>
        <v/>
      </c>
    </row>
    <row r="113" spans="1:11" x14ac:dyDescent="0.2">
      <c r="A113" t="str">
        <f>IF(Zamowienie!C124="","",Zamowienie!C124)</f>
        <v/>
      </c>
      <c r="B113" t="str">
        <f>IF(Zamowienie!D124="","",Zamowienie!D124)</f>
        <v/>
      </c>
      <c r="C113" t="str">
        <f>IF(Zamowienie!E124="","",Zamowienie!E124)</f>
        <v/>
      </c>
      <c r="D113" t="str">
        <f>IF(Zamowienie!F124="","",Zamowienie!F124)</f>
        <v/>
      </c>
      <c r="E113" t="str">
        <f>IF(Zamowienie!G124="","",Zamowienie!G124)</f>
        <v/>
      </c>
      <c r="F113" t="str">
        <f>IF(Zamowienie!L124="","",IF(Zamowienie!$I124="pod kolor płyty",VLOOKUP(Import!$A113,'KOD, Kolor okl.'!$D:$E,2,FALSE)&amp;" "&amp;Zamowienie!$K124,VLOOKUP(Zamowienie!$I124,'KOD, Kolor okl.'!$D:$E,2,FALSE)&amp;" "&amp;Zamowienie!$K124))</f>
        <v/>
      </c>
      <c r="G113" t="str">
        <f>IF(Zamowienie!M124="","",IF(Zamowienie!$I124="pod kolor płyty",VLOOKUP(Import!$A113,'KOD, Kolor okl.'!$D:$E,2,FALSE)&amp;" "&amp;Zamowienie!$K124,VLOOKUP(Zamowienie!$I124,'KOD, Kolor okl.'!$D:$E,2,FALSE)&amp;" "&amp;Zamowienie!$K124))</f>
        <v/>
      </c>
      <c r="H113" t="str">
        <f>IF(Zamowienie!N124="","",IF(Zamowienie!$I124="pod kolor płyty",VLOOKUP(Import!$A113,'KOD, Kolor okl.'!$D:$E,2,FALSE)&amp;" "&amp;Zamowienie!$K124,VLOOKUP(Zamowienie!$I124,'KOD, Kolor okl.'!$D:$E,2,FALSE)&amp;" "&amp;Zamowienie!$K124))</f>
        <v/>
      </c>
      <c r="I113" t="str">
        <f>IF(Zamowienie!O124="","",IF(Zamowienie!$I124="pod kolor płyty",VLOOKUP(Import!$A113,'KOD, Kolor okl.'!$D:$E,2,FALSE)&amp;" "&amp;Zamowienie!$K124,VLOOKUP(Zamowienie!$I124,'KOD, Kolor okl.'!$D:$E,2,FALSE)&amp;" "&amp;Zamowienie!$K124))</f>
        <v/>
      </c>
      <c r="J113" t="str">
        <f>IF(B113="","",IF(Zamowienie!P124="","+",""))</f>
        <v/>
      </c>
      <c r="K113" t="str">
        <f t="shared" si="2"/>
        <v/>
      </c>
    </row>
    <row r="114" spans="1:11" x14ac:dyDescent="0.2">
      <c r="A114" t="str">
        <f>IF(Zamowienie!C125="","",Zamowienie!C125)</f>
        <v/>
      </c>
      <c r="B114" t="str">
        <f>IF(Zamowienie!D125="","",Zamowienie!D125)</f>
        <v/>
      </c>
      <c r="C114" t="str">
        <f>IF(Zamowienie!E125="","",Zamowienie!E125)</f>
        <v/>
      </c>
      <c r="D114" t="str">
        <f>IF(Zamowienie!F125="","",Zamowienie!F125)</f>
        <v/>
      </c>
      <c r="E114" t="str">
        <f>IF(Zamowienie!G125="","",Zamowienie!G125)</f>
        <v/>
      </c>
      <c r="F114" t="str">
        <f>IF(Zamowienie!L125="","",IF(Zamowienie!$I125="pod kolor płyty",VLOOKUP(Import!$A114,'KOD, Kolor okl.'!$D:$E,2,FALSE)&amp;" "&amp;Zamowienie!$K125,VLOOKUP(Zamowienie!$I125,'KOD, Kolor okl.'!$D:$E,2,FALSE)&amp;" "&amp;Zamowienie!$K125))</f>
        <v/>
      </c>
      <c r="G114" t="str">
        <f>IF(Zamowienie!M125="","",IF(Zamowienie!$I125="pod kolor płyty",VLOOKUP(Import!$A114,'KOD, Kolor okl.'!$D:$E,2,FALSE)&amp;" "&amp;Zamowienie!$K125,VLOOKUP(Zamowienie!$I125,'KOD, Kolor okl.'!$D:$E,2,FALSE)&amp;" "&amp;Zamowienie!$K125))</f>
        <v/>
      </c>
      <c r="H114" t="str">
        <f>IF(Zamowienie!N125="","",IF(Zamowienie!$I125="pod kolor płyty",VLOOKUP(Import!$A114,'KOD, Kolor okl.'!$D:$E,2,FALSE)&amp;" "&amp;Zamowienie!$K125,VLOOKUP(Zamowienie!$I125,'KOD, Kolor okl.'!$D:$E,2,FALSE)&amp;" "&amp;Zamowienie!$K125))</f>
        <v/>
      </c>
      <c r="I114" t="str">
        <f>IF(Zamowienie!O125="","",IF(Zamowienie!$I125="pod kolor płyty",VLOOKUP(Import!$A114,'KOD, Kolor okl.'!$D:$E,2,FALSE)&amp;" "&amp;Zamowienie!$K125,VLOOKUP(Zamowienie!$I125,'KOD, Kolor okl.'!$D:$E,2,FALSE)&amp;" "&amp;Zamowienie!$K125))</f>
        <v/>
      </c>
      <c r="J114" t="str">
        <f>IF(B114="","",IF(Zamowienie!P125="","+",""))</f>
        <v/>
      </c>
      <c r="K114" t="str">
        <f t="shared" si="2"/>
        <v/>
      </c>
    </row>
    <row r="115" spans="1:11" x14ac:dyDescent="0.2">
      <c r="A115" t="str">
        <f>IF(Zamowienie!C126="","",Zamowienie!C126)</f>
        <v/>
      </c>
      <c r="B115" t="str">
        <f>IF(Zamowienie!D126="","",Zamowienie!D126)</f>
        <v/>
      </c>
      <c r="C115" t="str">
        <f>IF(Zamowienie!E126="","",Zamowienie!E126)</f>
        <v/>
      </c>
      <c r="D115" t="str">
        <f>IF(Zamowienie!F126="","",Zamowienie!F126)</f>
        <v/>
      </c>
      <c r="E115" t="str">
        <f>IF(Zamowienie!G126="","",Zamowienie!G126)</f>
        <v/>
      </c>
      <c r="F115" t="str">
        <f>IF(Zamowienie!L126="","",IF(Zamowienie!$I126="pod kolor płyty",VLOOKUP(Import!$A115,'KOD, Kolor okl.'!$D:$E,2,FALSE)&amp;" "&amp;Zamowienie!$K126,VLOOKUP(Zamowienie!$I126,'KOD, Kolor okl.'!$D:$E,2,FALSE)&amp;" "&amp;Zamowienie!$K126))</f>
        <v/>
      </c>
      <c r="G115" t="str">
        <f>IF(Zamowienie!M126="","",IF(Zamowienie!$I126="pod kolor płyty",VLOOKUP(Import!$A115,'KOD, Kolor okl.'!$D:$E,2,FALSE)&amp;" "&amp;Zamowienie!$K126,VLOOKUP(Zamowienie!$I126,'KOD, Kolor okl.'!$D:$E,2,FALSE)&amp;" "&amp;Zamowienie!$K126))</f>
        <v/>
      </c>
      <c r="H115" t="str">
        <f>IF(Zamowienie!N126="","",IF(Zamowienie!$I126="pod kolor płyty",VLOOKUP(Import!$A115,'KOD, Kolor okl.'!$D:$E,2,FALSE)&amp;" "&amp;Zamowienie!$K126,VLOOKUP(Zamowienie!$I126,'KOD, Kolor okl.'!$D:$E,2,FALSE)&amp;" "&amp;Zamowienie!$K126))</f>
        <v/>
      </c>
      <c r="I115" t="str">
        <f>IF(Zamowienie!O126="","",IF(Zamowienie!$I126="pod kolor płyty",VLOOKUP(Import!$A115,'KOD, Kolor okl.'!$D:$E,2,FALSE)&amp;" "&amp;Zamowienie!$K126,VLOOKUP(Zamowienie!$I126,'KOD, Kolor okl.'!$D:$E,2,FALSE)&amp;" "&amp;Zamowienie!$K126))</f>
        <v/>
      </c>
      <c r="J115" t="str">
        <f>IF(B115="","",IF(Zamowienie!P126="","+",""))</f>
        <v/>
      </c>
      <c r="K115" t="str">
        <f t="shared" si="2"/>
        <v/>
      </c>
    </row>
    <row r="116" spans="1:11" x14ac:dyDescent="0.2">
      <c r="A116" t="str">
        <f>IF(Zamowienie!C127="","",Zamowienie!C127)</f>
        <v/>
      </c>
      <c r="B116" t="str">
        <f>IF(Zamowienie!D127="","",Zamowienie!D127)</f>
        <v/>
      </c>
      <c r="C116" t="str">
        <f>IF(Zamowienie!E127="","",Zamowienie!E127)</f>
        <v/>
      </c>
      <c r="D116" t="str">
        <f>IF(Zamowienie!F127="","",Zamowienie!F127)</f>
        <v/>
      </c>
      <c r="E116" t="str">
        <f>IF(Zamowienie!G127="","",Zamowienie!G127)</f>
        <v/>
      </c>
      <c r="F116" t="str">
        <f>IF(Zamowienie!L127="","",IF(Zamowienie!$I127="pod kolor płyty",VLOOKUP(Import!$A116,'KOD, Kolor okl.'!$D:$E,2,FALSE)&amp;" "&amp;Zamowienie!$K127,VLOOKUP(Zamowienie!$I127,'KOD, Kolor okl.'!$D:$E,2,FALSE)&amp;" "&amp;Zamowienie!$K127))</f>
        <v/>
      </c>
      <c r="G116" t="str">
        <f>IF(Zamowienie!M127="","",IF(Zamowienie!$I127="pod kolor płyty",VLOOKUP(Import!$A116,'KOD, Kolor okl.'!$D:$E,2,FALSE)&amp;" "&amp;Zamowienie!$K127,VLOOKUP(Zamowienie!$I127,'KOD, Kolor okl.'!$D:$E,2,FALSE)&amp;" "&amp;Zamowienie!$K127))</f>
        <v/>
      </c>
      <c r="H116" t="str">
        <f>IF(Zamowienie!N127="","",IF(Zamowienie!$I127="pod kolor płyty",VLOOKUP(Import!$A116,'KOD, Kolor okl.'!$D:$E,2,FALSE)&amp;" "&amp;Zamowienie!$K127,VLOOKUP(Zamowienie!$I127,'KOD, Kolor okl.'!$D:$E,2,FALSE)&amp;" "&amp;Zamowienie!$K127))</f>
        <v/>
      </c>
      <c r="I116" t="str">
        <f>IF(Zamowienie!O127="","",IF(Zamowienie!$I127="pod kolor płyty",VLOOKUP(Import!$A116,'KOD, Kolor okl.'!$D:$E,2,FALSE)&amp;" "&amp;Zamowienie!$K127,VLOOKUP(Zamowienie!$I127,'KOD, Kolor okl.'!$D:$E,2,FALSE)&amp;" "&amp;Zamowienie!$K127))</f>
        <v/>
      </c>
      <c r="J116" t="str">
        <f>IF(B116="","",IF(Zamowienie!P127="","+",""))</f>
        <v/>
      </c>
      <c r="K116" t="str">
        <f t="shared" si="2"/>
        <v/>
      </c>
    </row>
    <row r="117" spans="1:11" x14ac:dyDescent="0.2">
      <c r="A117" t="str">
        <f>IF(Zamowienie!C128="","",Zamowienie!C128)</f>
        <v/>
      </c>
      <c r="B117" t="str">
        <f>IF(Zamowienie!D128="","",Zamowienie!D128)</f>
        <v/>
      </c>
      <c r="C117" t="str">
        <f>IF(Zamowienie!E128="","",Zamowienie!E128)</f>
        <v/>
      </c>
      <c r="D117" t="str">
        <f>IF(Zamowienie!F128="","",Zamowienie!F128)</f>
        <v/>
      </c>
      <c r="E117" t="str">
        <f>IF(Zamowienie!G128="","",Zamowienie!G128)</f>
        <v/>
      </c>
      <c r="F117" t="str">
        <f>IF(Zamowienie!L128="","",IF(Zamowienie!$I128="pod kolor płyty",VLOOKUP(Import!$A117,'KOD, Kolor okl.'!$D:$E,2,FALSE)&amp;" "&amp;Zamowienie!$K128,VLOOKUP(Zamowienie!$I128,'KOD, Kolor okl.'!$D:$E,2,FALSE)&amp;" "&amp;Zamowienie!$K128))</f>
        <v/>
      </c>
      <c r="G117" t="str">
        <f>IF(Zamowienie!M128="","",IF(Zamowienie!$I128="pod kolor płyty",VLOOKUP(Import!$A117,'KOD, Kolor okl.'!$D:$E,2,FALSE)&amp;" "&amp;Zamowienie!$K128,VLOOKUP(Zamowienie!$I128,'KOD, Kolor okl.'!$D:$E,2,FALSE)&amp;" "&amp;Zamowienie!$K128))</f>
        <v/>
      </c>
      <c r="H117" t="str">
        <f>IF(Zamowienie!N128="","",IF(Zamowienie!$I128="pod kolor płyty",VLOOKUP(Import!$A117,'KOD, Kolor okl.'!$D:$E,2,FALSE)&amp;" "&amp;Zamowienie!$K128,VLOOKUP(Zamowienie!$I128,'KOD, Kolor okl.'!$D:$E,2,FALSE)&amp;" "&amp;Zamowienie!$K128))</f>
        <v/>
      </c>
      <c r="I117" t="str">
        <f>IF(Zamowienie!O128="","",IF(Zamowienie!$I128="pod kolor płyty",VLOOKUP(Import!$A117,'KOD, Kolor okl.'!$D:$E,2,FALSE)&amp;" "&amp;Zamowienie!$K128,VLOOKUP(Zamowienie!$I128,'KOD, Kolor okl.'!$D:$E,2,FALSE)&amp;" "&amp;Zamowienie!$K128))</f>
        <v/>
      </c>
      <c r="J117" t="str">
        <f>IF(B117="","",IF(Zamowienie!P128="","+",""))</f>
        <v/>
      </c>
      <c r="K117" t="str">
        <f t="shared" si="2"/>
        <v/>
      </c>
    </row>
    <row r="118" spans="1:11" x14ac:dyDescent="0.2">
      <c r="A118" t="str">
        <f>IF(Zamowienie!C129="","",Zamowienie!C129)</f>
        <v/>
      </c>
      <c r="B118" t="str">
        <f>IF(Zamowienie!D129="","",Zamowienie!D129)</f>
        <v/>
      </c>
      <c r="C118" t="str">
        <f>IF(Zamowienie!E129="","",Zamowienie!E129)</f>
        <v/>
      </c>
      <c r="D118" t="str">
        <f>IF(Zamowienie!F129="","",Zamowienie!F129)</f>
        <v/>
      </c>
      <c r="E118" t="str">
        <f>IF(Zamowienie!G129="","",Zamowienie!G129)</f>
        <v/>
      </c>
      <c r="F118" t="str">
        <f>IF(Zamowienie!L129="","",IF(Zamowienie!$I129="pod kolor płyty",VLOOKUP(Import!$A118,'KOD, Kolor okl.'!$D:$E,2,FALSE)&amp;" "&amp;Zamowienie!$K129,VLOOKUP(Zamowienie!$I129,'KOD, Kolor okl.'!$D:$E,2,FALSE)&amp;" "&amp;Zamowienie!$K129))</f>
        <v/>
      </c>
      <c r="G118" t="str">
        <f>IF(Zamowienie!M129="","",IF(Zamowienie!$I129="pod kolor płyty",VLOOKUP(Import!$A118,'KOD, Kolor okl.'!$D:$E,2,FALSE)&amp;" "&amp;Zamowienie!$K129,VLOOKUP(Zamowienie!$I129,'KOD, Kolor okl.'!$D:$E,2,FALSE)&amp;" "&amp;Zamowienie!$K129))</f>
        <v/>
      </c>
      <c r="H118" t="str">
        <f>IF(Zamowienie!N129="","",IF(Zamowienie!$I129="pod kolor płyty",VLOOKUP(Import!$A118,'KOD, Kolor okl.'!$D:$E,2,FALSE)&amp;" "&amp;Zamowienie!$K129,VLOOKUP(Zamowienie!$I129,'KOD, Kolor okl.'!$D:$E,2,FALSE)&amp;" "&amp;Zamowienie!$K129))</f>
        <v/>
      </c>
      <c r="I118" t="str">
        <f>IF(Zamowienie!O129="","",IF(Zamowienie!$I129="pod kolor płyty",VLOOKUP(Import!$A118,'KOD, Kolor okl.'!$D:$E,2,FALSE)&amp;" "&amp;Zamowienie!$K129,VLOOKUP(Zamowienie!$I129,'KOD, Kolor okl.'!$D:$E,2,FALSE)&amp;" "&amp;Zamowienie!$K129))</f>
        <v/>
      </c>
      <c r="J118" t="str">
        <f>IF(B118="","",IF(Zamowienie!P129="","+",""))</f>
        <v/>
      </c>
      <c r="K118" t="str">
        <f t="shared" si="2"/>
        <v/>
      </c>
    </row>
    <row r="119" spans="1:11" x14ac:dyDescent="0.2">
      <c r="A119" t="str">
        <f>IF(Zamowienie!C130="","",Zamowienie!C130)</f>
        <v/>
      </c>
      <c r="B119" t="str">
        <f>IF(Zamowienie!D130="","",Zamowienie!D130)</f>
        <v/>
      </c>
      <c r="C119" t="str">
        <f>IF(Zamowienie!E130="","",Zamowienie!E130)</f>
        <v/>
      </c>
      <c r="D119" t="str">
        <f>IF(Zamowienie!F130="","",Zamowienie!F130)</f>
        <v/>
      </c>
      <c r="E119" t="str">
        <f>IF(Zamowienie!G130="","",Zamowienie!G130)</f>
        <v/>
      </c>
      <c r="F119" t="str">
        <f>IF(Zamowienie!L130="","",IF(Zamowienie!$I130="pod kolor płyty",VLOOKUP(Import!$A119,'KOD, Kolor okl.'!$D:$E,2,FALSE)&amp;" "&amp;Zamowienie!$K130,VLOOKUP(Zamowienie!$I130,'KOD, Kolor okl.'!$D:$E,2,FALSE)&amp;" "&amp;Zamowienie!$K130))</f>
        <v/>
      </c>
      <c r="G119" t="str">
        <f>IF(Zamowienie!M130="","",IF(Zamowienie!$I130="pod kolor płyty",VLOOKUP(Import!$A119,'KOD, Kolor okl.'!$D:$E,2,FALSE)&amp;" "&amp;Zamowienie!$K130,VLOOKUP(Zamowienie!$I130,'KOD, Kolor okl.'!$D:$E,2,FALSE)&amp;" "&amp;Zamowienie!$K130))</f>
        <v/>
      </c>
      <c r="H119" t="str">
        <f>IF(Zamowienie!N130="","",IF(Zamowienie!$I130="pod kolor płyty",VLOOKUP(Import!$A119,'KOD, Kolor okl.'!$D:$E,2,FALSE)&amp;" "&amp;Zamowienie!$K130,VLOOKUP(Zamowienie!$I130,'KOD, Kolor okl.'!$D:$E,2,FALSE)&amp;" "&amp;Zamowienie!$K130))</f>
        <v/>
      </c>
      <c r="I119" t="str">
        <f>IF(Zamowienie!O130="","",IF(Zamowienie!$I130="pod kolor płyty",VLOOKUP(Import!$A119,'KOD, Kolor okl.'!$D:$E,2,FALSE)&amp;" "&amp;Zamowienie!$K130,VLOOKUP(Zamowienie!$I130,'KOD, Kolor okl.'!$D:$E,2,FALSE)&amp;" "&amp;Zamowienie!$K130))</f>
        <v/>
      </c>
      <c r="J119" t="str">
        <f>IF(B119="","",IF(Zamowienie!P130="","+",""))</f>
        <v/>
      </c>
      <c r="K119" t="str">
        <f t="shared" si="2"/>
        <v/>
      </c>
    </row>
    <row r="120" spans="1:11" x14ac:dyDescent="0.2">
      <c r="A120" t="str">
        <f>IF(Zamowienie!C131="","",Zamowienie!C131)</f>
        <v/>
      </c>
      <c r="B120" t="str">
        <f>IF(Zamowienie!D131="","",Zamowienie!D131)</f>
        <v/>
      </c>
      <c r="C120" t="str">
        <f>IF(Zamowienie!E131="","",Zamowienie!E131)</f>
        <v/>
      </c>
      <c r="D120" t="str">
        <f>IF(Zamowienie!F131="","",Zamowienie!F131)</f>
        <v/>
      </c>
      <c r="E120" t="str">
        <f>IF(Zamowienie!G131="","",Zamowienie!G131)</f>
        <v/>
      </c>
      <c r="F120" t="str">
        <f>IF(Zamowienie!L131="","",IF(Zamowienie!$I131="pod kolor płyty",VLOOKUP(Import!$A120,'KOD, Kolor okl.'!$D:$E,2,FALSE)&amp;" "&amp;Zamowienie!$K131,VLOOKUP(Zamowienie!$I131,'KOD, Kolor okl.'!$D:$E,2,FALSE)&amp;" "&amp;Zamowienie!$K131))</f>
        <v/>
      </c>
      <c r="G120" t="str">
        <f>IF(Zamowienie!M131="","",IF(Zamowienie!$I131="pod kolor płyty",VLOOKUP(Import!$A120,'KOD, Kolor okl.'!$D:$E,2,FALSE)&amp;" "&amp;Zamowienie!$K131,VLOOKUP(Zamowienie!$I131,'KOD, Kolor okl.'!$D:$E,2,FALSE)&amp;" "&amp;Zamowienie!$K131))</f>
        <v/>
      </c>
      <c r="H120" t="str">
        <f>IF(Zamowienie!N131="","",IF(Zamowienie!$I131="pod kolor płyty",VLOOKUP(Import!$A120,'KOD, Kolor okl.'!$D:$E,2,FALSE)&amp;" "&amp;Zamowienie!$K131,VLOOKUP(Zamowienie!$I131,'KOD, Kolor okl.'!$D:$E,2,FALSE)&amp;" "&amp;Zamowienie!$K131))</f>
        <v/>
      </c>
      <c r="I120" t="str">
        <f>IF(Zamowienie!O131="","",IF(Zamowienie!$I131="pod kolor płyty",VLOOKUP(Import!$A120,'KOD, Kolor okl.'!$D:$E,2,FALSE)&amp;" "&amp;Zamowienie!$K131,VLOOKUP(Zamowienie!$I131,'KOD, Kolor okl.'!$D:$E,2,FALSE)&amp;" "&amp;Zamowienie!$K131))</f>
        <v/>
      </c>
      <c r="J120" t="str">
        <f>IF(B120="","",IF(Zamowienie!P131="","+",""))</f>
        <v/>
      </c>
      <c r="K120" t="str">
        <f t="shared" si="2"/>
        <v/>
      </c>
    </row>
    <row r="121" spans="1:11" x14ac:dyDescent="0.2">
      <c r="A121" t="str">
        <f>IF(Zamowienie!C132="","",Zamowienie!C132)</f>
        <v/>
      </c>
      <c r="B121" t="str">
        <f>IF(Zamowienie!D132="","",Zamowienie!D132)</f>
        <v/>
      </c>
      <c r="C121" t="str">
        <f>IF(Zamowienie!E132="","",Zamowienie!E132)</f>
        <v/>
      </c>
      <c r="D121" t="str">
        <f>IF(Zamowienie!F132="","",Zamowienie!F132)</f>
        <v/>
      </c>
      <c r="E121" t="str">
        <f>IF(Zamowienie!G132="","",Zamowienie!G132)</f>
        <v/>
      </c>
      <c r="F121" t="str">
        <f>IF(Zamowienie!L132="","",IF(Zamowienie!$I132="pod kolor płyty",VLOOKUP(Import!$A121,'KOD, Kolor okl.'!$D:$E,2,FALSE)&amp;" "&amp;Zamowienie!$K132,VLOOKUP(Zamowienie!$I132,'KOD, Kolor okl.'!$D:$E,2,FALSE)&amp;" "&amp;Zamowienie!$K132))</f>
        <v/>
      </c>
      <c r="G121" t="str">
        <f>IF(Zamowienie!M132="","",IF(Zamowienie!$I132="pod kolor płyty",VLOOKUP(Import!$A121,'KOD, Kolor okl.'!$D:$E,2,FALSE)&amp;" "&amp;Zamowienie!$K132,VLOOKUP(Zamowienie!$I132,'KOD, Kolor okl.'!$D:$E,2,FALSE)&amp;" "&amp;Zamowienie!$K132))</f>
        <v/>
      </c>
      <c r="H121" t="str">
        <f>IF(Zamowienie!N132="","",IF(Zamowienie!$I132="pod kolor płyty",VLOOKUP(Import!$A121,'KOD, Kolor okl.'!$D:$E,2,FALSE)&amp;" "&amp;Zamowienie!$K132,VLOOKUP(Zamowienie!$I132,'KOD, Kolor okl.'!$D:$E,2,FALSE)&amp;" "&amp;Zamowienie!$K132))</f>
        <v/>
      </c>
      <c r="I121" t="str">
        <f>IF(Zamowienie!O132="","",IF(Zamowienie!$I132="pod kolor płyty",VLOOKUP(Import!$A121,'KOD, Kolor okl.'!$D:$E,2,FALSE)&amp;" "&amp;Zamowienie!$K132,VLOOKUP(Zamowienie!$I132,'KOD, Kolor okl.'!$D:$E,2,FALSE)&amp;" "&amp;Zamowienie!$K132))</f>
        <v/>
      </c>
      <c r="J121" t="str">
        <f>IF(B121="","",IF(Zamowienie!P132="","+",""))</f>
        <v/>
      </c>
      <c r="K121" t="str">
        <f t="shared" si="2"/>
        <v/>
      </c>
    </row>
    <row r="122" spans="1:11" x14ac:dyDescent="0.2">
      <c r="A122" t="str">
        <f>IF(Zamowienie!C133="","",Zamowienie!C133)</f>
        <v/>
      </c>
      <c r="B122" t="str">
        <f>IF(Zamowienie!D133="","",Zamowienie!D133)</f>
        <v/>
      </c>
      <c r="C122" t="str">
        <f>IF(Zamowienie!E133="","",Zamowienie!E133)</f>
        <v/>
      </c>
      <c r="D122" t="str">
        <f>IF(Zamowienie!F133="","",Zamowienie!F133)</f>
        <v/>
      </c>
      <c r="E122" t="str">
        <f>IF(Zamowienie!G133="","",Zamowienie!G133)</f>
        <v/>
      </c>
      <c r="F122" t="str">
        <f>IF(Zamowienie!L133="","",IF(Zamowienie!$I133="pod kolor płyty",VLOOKUP(Import!$A122,'KOD, Kolor okl.'!$D:$E,2,FALSE)&amp;" "&amp;Zamowienie!$K133,VLOOKUP(Zamowienie!$I133,'KOD, Kolor okl.'!$D:$E,2,FALSE)&amp;" "&amp;Zamowienie!$K133))</f>
        <v/>
      </c>
      <c r="G122" t="str">
        <f>IF(Zamowienie!M133="","",IF(Zamowienie!$I133="pod kolor płyty",VLOOKUP(Import!$A122,'KOD, Kolor okl.'!$D:$E,2,FALSE)&amp;" "&amp;Zamowienie!$K133,VLOOKUP(Zamowienie!$I133,'KOD, Kolor okl.'!$D:$E,2,FALSE)&amp;" "&amp;Zamowienie!$K133))</f>
        <v/>
      </c>
      <c r="H122" t="str">
        <f>IF(Zamowienie!N133="","",IF(Zamowienie!$I133="pod kolor płyty",VLOOKUP(Import!$A122,'KOD, Kolor okl.'!$D:$E,2,FALSE)&amp;" "&amp;Zamowienie!$K133,VLOOKUP(Zamowienie!$I133,'KOD, Kolor okl.'!$D:$E,2,FALSE)&amp;" "&amp;Zamowienie!$K133))</f>
        <v/>
      </c>
      <c r="I122" t="str">
        <f>IF(Zamowienie!O133="","",IF(Zamowienie!$I133="pod kolor płyty",VLOOKUP(Import!$A122,'KOD, Kolor okl.'!$D:$E,2,FALSE)&amp;" "&amp;Zamowienie!$K133,VLOOKUP(Zamowienie!$I133,'KOD, Kolor okl.'!$D:$E,2,FALSE)&amp;" "&amp;Zamowienie!$K133))</f>
        <v/>
      </c>
      <c r="J122" t="str">
        <f>IF(B122="","",IF(Zamowienie!P133="","+",""))</f>
        <v/>
      </c>
      <c r="K122" t="str">
        <f t="shared" si="2"/>
        <v/>
      </c>
    </row>
    <row r="123" spans="1:11" x14ac:dyDescent="0.2">
      <c r="A123" t="str">
        <f>IF(Zamowienie!C134="","",Zamowienie!C134)</f>
        <v/>
      </c>
      <c r="B123" t="str">
        <f>IF(Zamowienie!D134="","",Zamowienie!D134)</f>
        <v/>
      </c>
      <c r="C123" t="str">
        <f>IF(Zamowienie!E134="","",Zamowienie!E134)</f>
        <v/>
      </c>
      <c r="D123" t="str">
        <f>IF(Zamowienie!F134="","",Zamowienie!F134)</f>
        <v/>
      </c>
      <c r="E123" t="str">
        <f>IF(Zamowienie!G134="","",Zamowienie!G134)</f>
        <v/>
      </c>
      <c r="F123" t="str">
        <f>IF(Zamowienie!L134="","",IF(Zamowienie!$I134="pod kolor płyty",VLOOKUP(Import!$A123,'KOD, Kolor okl.'!$D:$E,2,FALSE)&amp;" "&amp;Zamowienie!$K134,VLOOKUP(Zamowienie!$I134,'KOD, Kolor okl.'!$D:$E,2,FALSE)&amp;" "&amp;Zamowienie!$K134))</f>
        <v/>
      </c>
      <c r="G123" t="str">
        <f>IF(Zamowienie!M134="","",IF(Zamowienie!$I134="pod kolor płyty",VLOOKUP(Import!$A123,'KOD, Kolor okl.'!$D:$E,2,FALSE)&amp;" "&amp;Zamowienie!$K134,VLOOKUP(Zamowienie!$I134,'KOD, Kolor okl.'!$D:$E,2,FALSE)&amp;" "&amp;Zamowienie!$K134))</f>
        <v/>
      </c>
      <c r="H123" t="str">
        <f>IF(Zamowienie!N134="","",IF(Zamowienie!$I134="pod kolor płyty",VLOOKUP(Import!$A123,'KOD, Kolor okl.'!$D:$E,2,FALSE)&amp;" "&amp;Zamowienie!$K134,VLOOKUP(Zamowienie!$I134,'KOD, Kolor okl.'!$D:$E,2,FALSE)&amp;" "&amp;Zamowienie!$K134))</f>
        <v/>
      </c>
      <c r="I123" t="str">
        <f>IF(Zamowienie!O134="","",IF(Zamowienie!$I134="pod kolor płyty",VLOOKUP(Import!$A123,'KOD, Kolor okl.'!$D:$E,2,FALSE)&amp;" "&amp;Zamowienie!$K134,VLOOKUP(Zamowienie!$I134,'KOD, Kolor okl.'!$D:$E,2,FALSE)&amp;" "&amp;Zamowienie!$K134))</f>
        <v/>
      </c>
      <c r="J123" t="str">
        <f>IF(B123="","",IF(Zamowienie!P134="","+",""))</f>
        <v/>
      </c>
      <c r="K123" t="str">
        <f t="shared" si="2"/>
        <v/>
      </c>
    </row>
    <row r="124" spans="1:11" x14ac:dyDescent="0.2">
      <c r="A124" t="str">
        <f>IF(Zamowienie!C135="","",Zamowienie!C135)</f>
        <v/>
      </c>
      <c r="B124" t="str">
        <f>IF(Zamowienie!D135="","",Zamowienie!D135)</f>
        <v/>
      </c>
      <c r="C124" t="str">
        <f>IF(Zamowienie!E135="","",Zamowienie!E135)</f>
        <v/>
      </c>
      <c r="D124" t="str">
        <f>IF(Zamowienie!F135="","",Zamowienie!F135)</f>
        <v/>
      </c>
      <c r="E124" t="str">
        <f>IF(Zamowienie!G135="","",Zamowienie!G135)</f>
        <v/>
      </c>
      <c r="F124" t="str">
        <f>IF(Zamowienie!L135="","",IF(Zamowienie!$I135="pod kolor płyty",VLOOKUP(Import!$A124,'KOD, Kolor okl.'!$D:$E,2,FALSE)&amp;" "&amp;Zamowienie!$K135,VLOOKUP(Zamowienie!$I135,'KOD, Kolor okl.'!$D:$E,2,FALSE)&amp;" "&amp;Zamowienie!$K135))</f>
        <v/>
      </c>
      <c r="G124" t="str">
        <f>IF(Zamowienie!M135="","",IF(Zamowienie!$I135="pod kolor płyty",VLOOKUP(Import!$A124,'KOD, Kolor okl.'!$D:$E,2,FALSE)&amp;" "&amp;Zamowienie!$K135,VLOOKUP(Zamowienie!$I135,'KOD, Kolor okl.'!$D:$E,2,FALSE)&amp;" "&amp;Zamowienie!$K135))</f>
        <v/>
      </c>
      <c r="H124" t="str">
        <f>IF(Zamowienie!N135="","",IF(Zamowienie!$I135="pod kolor płyty",VLOOKUP(Import!$A124,'KOD, Kolor okl.'!$D:$E,2,FALSE)&amp;" "&amp;Zamowienie!$K135,VLOOKUP(Zamowienie!$I135,'KOD, Kolor okl.'!$D:$E,2,FALSE)&amp;" "&amp;Zamowienie!$K135))</f>
        <v/>
      </c>
      <c r="I124" t="str">
        <f>IF(Zamowienie!O135="","",IF(Zamowienie!$I135="pod kolor płyty",VLOOKUP(Import!$A124,'KOD, Kolor okl.'!$D:$E,2,FALSE)&amp;" "&amp;Zamowienie!$K135,VLOOKUP(Zamowienie!$I135,'KOD, Kolor okl.'!$D:$E,2,FALSE)&amp;" "&amp;Zamowienie!$K135))</f>
        <v/>
      </c>
      <c r="J124" t="str">
        <f>IF(B124="","",IF(Zamowienie!P135="","+",""))</f>
        <v/>
      </c>
      <c r="K124" t="str">
        <f t="shared" si="2"/>
        <v/>
      </c>
    </row>
    <row r="125" spans="1:11" x14ac:dyDescent="0.2">
      <c r="A125" t="str">
        <f>IF(Zamowienie!C136="","",Zamowienie!C136)</f>
        <v/>
      </c>
      <c r="B125" t="str">
        <f>IF(Zamowienie!D136="","",Zamowienie!D136)</f>
        <v/>
      </c>
      <c r="C125" t="str">
        <f>IF(Zamowienie!E136="","",Zamowienie!E136)</f>
        <v/>
      </c>
      <c r="D125" t="str">
        <f>IF(Zamowienie!F136="","",Zamowienie!F136)</f>
        <v/>
      </c>
      <c r="E125" t="str">
        <f>IF(Zamowienie!G136="","",Zamowienie!G136)</f>
        <v/>
      </c>
      <c r="F125" t="str">
        <f>IF(Zamowienie!L136="","",IF(Zamowienie!$I136="pod kolor płyty",VLOOKUP(Import!$A125,'KOD, Kolor okl.'!$D:$E,2,FALSE)&amp;" "&amp;Zamowienie!$K136,VLOOKUP(Zamowienie!$I136,'KOD, Kolor okl.'!$D:$E,2,FALSE)&amp;" "&amp;Zamowienie!$K136))</f>
        <v/>
      </c>
      <c r="G125" t="str">
        <f>IF(Zamowienie!M136="","",IF(Zamowienie!$I136="pod kolor płyty",VLOOKUP(Import!$A125,'KOD, Kolor okl.'!$D:$E,2,FALSE)&amp;" "&amp;Zamowienie!$K136,VLOOKUP(Zamowienie!$I136,'KOD, Kolor okl.'!$D:$E,2,FALSE)&amp;" "&amp;Zamowienie!$K136))</f>
        <v/>
      </c>
      <c r="H125" t="str">
        <f>IF(Zamowienie!N136="","",IF(Zamowienie!$I136="pod kolor płyty",VLOOKUP(Import!$A125,'KOD, Kolor okl.'!$D:$E,2,FALSE)&amp;" "&amp;Zamowienie!$K136,VLOOKUP(Zamowienie!$I136,'KOD, Kolor okl.'!$D:$E,2,FALSE)&amp;" "&amp;Zamowienie!$K136))</f>
        <v/>
      </c>
      <c r="I125" t="str">
        <f>IF(Zamowienie!O136="","",IF(Zamowienie!$I136="pod kolor płyty",VLOOKUP(Import!$A125,'KOD, Kolor okl.'!$D:$E,2,FALSE)&amp;" "&amp;Zamowienie!$K136,VLOOKUP(Zamowienie!$I136,'KOD, Kolor okl.'!$D:$E,2,FALSE)&amp;" "&amp;Zamowienie!$K136))</f>
        <v/>
      </c>
      <c r="J125" t="str">
        <f>IF(B125="","",IF(Zamowienie!P136="","+",""))</f>
        <v/>
      </c>
      <c r="K125" t="str">
        <f t="shared" ref="K125:K188" si="3">IF(B125="","","+")</f>
        <v/>
      </c>
    </row>
    <row r="126" spans="1:11" x14ac:dyDescent="0.2">
      <c r="A126" t="str">
        <f>IF(Zamowienie!C137="","",Zamowienie!C137)</f>
        <v/>
      </c>
      <c r="B126" t="str">
        <f>IF(Zamowienie!D137="","",Zamowienie!D137)</f>
        <v/>
      </c>
      <c r="C126" t="str">
        <f>IF(Zamowienie!E137="","",Zamowienie!E137)</f>
        <v/>
      </c>
      <c r="D126" t="str">
        <f>IF(Zamowienie!F137="","",Zamowienie!F137)</f>
        <v/>
      </c>
      <c r="E126" t="str">
        <f>IF(Zamowienie!G137="","",Zamowienie!G137)</f>
        <v/>
      </c>
      <c r="F126" t="str">
        <f>IF(Zamowienie!L137="","",IF(Zamowienie!$I137="pod kolor płyty",VLOOKUP(Import!$A126,'KOD, Kolor okl.'!$D:$E,2,FALSE)&amp;" "&amp;Zamowienie!$K137,VLOOKUP(Zamowienie!$I137,'KOD, Kolor okl.'!$D:$E,2,FALSE)&amp;" "&amp;Zamowienie!$K137))</f>
        <v/>
      </c>
      <c r="G126" t="str">
        <f>IF(Zamowienie!M137="","",IF(Zamowienie!$I137="pod kolor płyty",VLOOKUP(Import!$A126,'KOD, Kolor okl.'!$D:$E,2,FALSE)&amp;" "&amp;Zamowienie!$K137,VLOOKUP(Zamowienie!$I137,'KOD, Kolor okl.'!$D:$E,2,FALSE)&amp;" "&amp;Zamowienie!$K137))</f>
        <v/>
      </c>
      <c r="H126" t="str">
        <f>IF(Zamowienie!N137="","",IF(Zamowienie!$I137="pod kolor płyty",VLOOKUP(Import!$A126,'KOD, Kolor okl.'!$D:$E,2,FALSE)&amp;" "&amp;Zamowienie!$K137,VLOOKUP(Zamowienie!$I137,'KOD, Kolor okl.'!$D:$E,2,FALSE)&amp;" "&amp;Zamowienie!$K137))</f>
        <v/>
      </c>
      <c r="I126" t="str">
        <f>IF(Zamowienie!O137="","",IF(Zamowienie!$I137="pod kolor płyty",VLOOKUP(Import!$A126,'KOD, Kolor okl.'!$D:$E,2,FALSE)&amp;" "&amp;Zamowienie!$K137,VLOOKUP(Zamowienie!$I137,'KOD, Kolor okl.'!$D:$E,2,FALSE)&amp;" "&amp;Zamowienie!$K137))</f>
        <v/>
      </c>
      <c r="J126" t="str">
        <f>IF(B126="","",IF(Zamowienie!P137="","+",""))</f>
        <v/>
      </c>
      <c r="K126" t="str">
        <f t="shared" si="3"/>
        <v/>
      </c>
    </row>
    <row r="127" spans="1:11" x14ac:dyDescent="0.2">
      <c r="A127" t="str">
        <f>IF(Zamowienie!C138="","",Zamowienie!C138)</f>
        <v/>
      </c>
      <c r="B127" t="str">
        <f>IF(Zamowienie!D138="","",Zamowienie!D138)</f>
        <v/>
      </c>
      <c r="C127" t="str">
        <f>IF(Zamowienie!E138="","",Zamowienie!E138)</f>
        <v/>
      </c>
      <c r="D127" t="str">
        <f>IF(Zamowienie!F138="","",Zamowienie!F138)</f>
        <v/>
      </c>
      <c r="E127" t="str">
        <f>IF(Zamowienie!G138="","",Zamowienie!G138)</f>
        <v/>
      </c>
      <c r="F127" t="str">
        <f>IF(Zamowienie!L138="","",IF(Zamowienie!$I138="pod kolor płyty",VLOOKUP(Import!$A127,'KOD, Kolor okl.'!$D:$E,2,FALSE)&amp;" "&amp;Zamowienie!$K138,VLOOKUP(Zamowienie!$I138,'KOD, Kolor okl.'!$D:$E,2,FALSE)&amp;" "&amp;Zamowienie!$K138))</f>
        <v/>
      </c>
      <c r="G127" t="str">
        <f>IF(Zamowienie!M138="","",IF(Zamowienie!$I138="pod kolor płyty",VLOOKUP(Import!$A127,'KOD, Kolor okl.'!$D:$E,2,FALSE)&amp;" "&amp;Zamowienie!$K138,VLOOKUP(Zamowienie!$I138,'KOD, Kolor okl.'!$D:$E,2,FALSE)&amp;" "&amp;Zamowienie!$K138))</f>
        <v/>
      </c>
      <c r="H127" t="str">
        <f>IF(Zamowienie!N138="","",IF(Zamowienie!$I138="pod kolor płyty",VLOOKUP(Import!$A127,'KOD, Kolor okl.'!$D:$E,2,FALSE)&amp;" "&amp;Zamowienie!$K138,VLOOKUP(Zamowienie!$I138,'KOD, Kolor okl.'!$D:$E,2,FALSE)&amp;" "&amp;Zamowienie!$K138))</f>
        <v/>
      </c>
      <c r="I127" t="str">
        <f>IF(Zamowienie!O138="","",IF(Zamowienie!$I138="pod kolor płyty",VLOOKUP(Import!$A127,'KOD, Kolor okl.'!$D:$E,2,FALSE)&amp;" "&amp;Zamowienie!$K138,VLOOKUP(Zamowienie!$I138,'KOD, Kolor okl.'!$D:$E,2,FALSE)&amp;" "&amp;Zamowienie!$K138))</f>
        <v/>
      </c>
      <c r="J127" t="str">
        <f>IF(B127="","",IF(Zamowienie!P138="","+",""))</f>
        <v/>
      </c>
      <c r="K127" t="str">
        <f t="shared" si="3"/>
        <v/>
      </c>
    </row>
    <row r="128" spans="1:11" x14ac:dyDescent="0.2">
      <c r="A128" t="str">
        <f>IF(Zamowienie!C139="","",Zamowienie!C139)</f>
        <v/>
      </c>
      <c r="B128" t="str">
        <f>IF(Zamowienie!D139="","",Zamowienie!D139)</f>
        <v/>
      </c>
      <c r="C128" t="str">
        <f>IF(Zamowienie!E139="","",Zamowienie!E139)</f>
        <v/>
      </c>
      <c r="D128" t="str">
        <f>IF(Zamowienie!F139="","",Zamowienie!F139)</f>
        <v/>
      </c>
      <c r="E128" t="str">
        <f>IF(Zamowienie!G139="","",Zamowienie!G139)</f>
        <v/>
      </c>
      <c r="F128" t="str">
        <f>IF(Zamowienie!L139="","",IF(Zamowienie!$I139="pod kolor płyty",VLOOKUP(Import!$A128,'KOD, Kolor okl.'!$D:$E,2,FALSE)&amp;" "&amp;Zamowienie!$K139,VLOOKUP(Zamowienie!$I139,'KOD, Kolor okl.'!$D:$E,2,FALSE)&amp;" "&amp;Zamowienie!$K139))</f>
        <v/>
      </c>
      <c r="G128" t="str">
        <f>IF(Zamowienie!M139="","",IF(Zamowienie!$I139="pod kolor płyty",VLOOKUP(Import!$A128,'KOD, Kolor okl.'!$D:$E,2,FALSE)&amp;" "&amp;Zamowienie!$K139,VLOOKUP(Zamowienie!$I139,'KOD, Kolor okl.'!$D:$E,2,FALSE)&amp;" "&amp;Zamowienie!$K139))</f>
        <v/>
      </c>
      <c r="H128" t="str">
        <f>IF(Zamowienie!N139="","",IF(Zamowienie!$I139="pod kolor płyty",VLOOKUP(Import!$A128,'KOD, Kolor okl.'!$D:$E,2,FALSE)&amp;" "&amp;Zamowienie!$K139,VLOOKUP(Zamowienie!$I139,'KOD, Kolor okl.'!$D:$E,2,FALSE)&amp;" "&amp;Zamowienie!$K139))</f>
        <v/>
      </c>
      <c r="I128" t="str">
        <f>IF(Zamowienie!O139="","",IF(Zamowienie!$I139="pod kolor płyty",VLOOKUP(Import!$A128,'KOD, Kolor okl.'!$D:$E,2,FALSE)&amp;" "&amp;Zamowienie!$K139,VLOOKUP(Zamowienie!$I139,'KOD, Kolor okl.'!$D:$E,2,FALSE)&amp;" "&amp;Zamowienie!$K139))</f>
        <v/>
      </c>
      <c r="J128" t="str">
        <f>IF(B128="","",IF(Zamowienie!P139="","+",""))</f>
        <v/>
      </c>
      <c r="K128" t="str">
        <f t="shared" si="3"/>
        <v/>
      </c>
    </row>
    <row r="129" spans="1:11" x14ac:dyDescent="0.2">
      <c r="A129" t="str">
        <f>IF(Zamowienie!C140="","",Zamowienie!C140)</f>
        <v/>
      </c>
      <c r="B129" t="str">
        <f>IF(Zamowienie!D140="","",Zamowienie!D140)</f>
        <v/>
      </c>
      <c r="C129" t="str">
        <f>IF(Zamowienie!E140="","",Zamowienie!E140)</f>
        <v/>
      </c>
      <c r="D129" t="str">
        <f>IF(Zamowienie!F140="","",Zamowienie!F140)</f>
        <v/>
      </c>
      <c r="E129" t="str">
        <f>IF(Zamowienie!G140="","",Zamowienie!G140)</f>
        <v/>
      </c>
      <c r="F129" t="str">
        <f>IF(Zamowienie!L140="","",IF(Zamowienie!$I140="pod kolor płyty",VLOOKUP(Import!$A129,'KOD, Kolor okl.'!$D:$E,2,FALSE)&amp;" "&amp;Zamowienie!$K140,VLOOKUP(Zamowienie!$I140,'KOD, Kolor okl.'!$D:$E,2,FALSE)&amp;" "&amp;Zamowienie!$K140))</f>
        <v/>
      </c>
      <c r="G129" t="str">
        <f>IF(Zamowienie!M140="","",IF(Zamowienie!$I140="pod kolor płyty",VLOOKUP(Import!$A129,'KOD, Kolor okl.'!$D:$E,2,FALSE)&amp;" "&amp;Zamowienie!$K140,VLOOKUP(Zamowienie!$I140,'KOD, Kolor okl.'!$D:$E,2,FALSE)&amp;" "&amp;Zamowienie!$K140))</f>
        <v/>
      </c>
      <c r="H129" t="str">
        <f>IF(Zamowienie!N140="","",IF(Zamowienie!$I140="pod kolor płyty",VLOOKUP(Import!$A129,'KOD, Kolor okl.'!$D:$E,2,FALSE)&amp;" "&amp;Zamowienie!$K140,VLOOKUP(Zamowienie!$I140,'KOD, Kolor okl.'!$D:$E,2,FALSE)&amp;" "&amp;Zamowienie!$K140))</f>
        <v/>
      </c>
      <c r="I129" t="str">
        <f>IF(Zamowienie!O140="","",IF(Zamowienie!$I140="pod kolor płyty",VLOOKUP(Import!$A129,'KOD, Kolor okl.'!$D:$E,2,FALSE)&amp;" "&amp;Zamowienie!$K140,VLOOKUP(Zamowienie!$I140,'KOD, Kolor okl.'!$D:$E,2,FALSE)&amp;" "&amp;Zamowienie!$K140))</f>
        <v/>
      </c>
      <c r="J129" t="str">
        <f>IF(B129="","",IF(Zamowienie!P140="","+",""))</f>
        <v/>
      </c>
      <c r="K129" t="str">
        <f t="shared" si="3"/>
        <v/>
      </c>
    </row>
    <row r="130" spans="1:11" x14ac:dyDescent="0.2">
      <c r="A130" t="str">
        <f>IF(Zamowienie!C141="","",Zamowienie!C141)</f>
        <v/>
      </c>
      <c r="B130" t="str">
        <f>IF(Zamowienie!D141="","",Zamowienie!D141)</f>
        <v/>
      </c>
      <c r="C130" t="str">
        <f>IF(Zamowienie!E141="","",Zamowienie!E141)</f>
        <v/>
      </c>
      <c r="D130" t="str">
        <f>IF(Zamowienie!F141="","",Zamowienie!F141)</f>
        <v/>
      </c>
      <c r="E130" t="str">
        <f>IF(Zamowienie!G141="","",Zamowienie!G141)</f>
        <v/>
      </c>
      <c r="F130" t="str">
        <f>IF(Zamowienie!L141="","",IF(Zamowienie!$I141="pod kolor płyty",VLOOKUP(Import!$A130,'KOD, Kolor okl.'!$D:$E,2,FALSE)&amp;" "&amp;Zamowienie!$K141,VLOOKUP(Zamowienie!$I141,'KOD, Kolor okl.'!$D:$E,2,FALSE)&amp;" "&amp;Zamowienie!$K141))</f>
        <v/>
      </c>
      <c r="G130" t="str">
        <f>IF(Zamowienie!M141="","",IF(Zamowienie!$I141="pod kolor płyty",VLOOKUP(Import!$A130,'KOD, Kolor okl.'!$D:$E,2,FALSE)&amp;" "&amp;Zamowienie!$K141,VLOOKUP(Zamowienie!$I141,'KOD, Kolor okl.'!$D:$E,2,FALSE)&amp;" "&amp;Zamowienie!$K141))</f>
        <v/>
      </c>
      <c r="H130" t="str">
        <f>IF(Zamowienie!N141="","",IF(Zamowienie!$I141="pod kolor płyty",VLOOKUP(Import!$A130,'KOD, Kolor okl.'!$D:$E,2,FALSE)&amp;" "&amp;Zamowienie!$K141,VLOOKUP(Zamowienie!$I141,'KOD, Kolor okl.'!$D:$E,2,FALSE)&amp;" "&amp;Zamowienie!$K141))</f>
        <v/>
      </c>
      <c r="I130" t="str">
        <f>IF(Zamowienie!O141="","",IF(Zamowienie!$I141="pod kolor płyty",VLOOKUP(Import!$A130,'KOD, Kolor okl.'!$D:$E,2,FALSE)&amp;" "&amp;Zamowienie!$K141,VLOOKUP(Zamowienie!$I141,'KOD, Kolor okl.'!$D:$E,2,FALSE)&amp;" "&amp;Zamowienie!$K141))</f>
        <v/>
      </c>
      <c r="J130" t="str">
        <f>IF(B130="","",IF(Zamowienie!P141="","+",""))</f>
        <v/>
      </c>
      <c r="K130" t="str">
        <f t="shared" si="3"/>
        <v/>
      </c>
    </row>
    <row r="131" spans="1:11" x14ac:dyDescent="0.2">
      <c r="A131" t="str">
        <f>IF(Zamowienie!C142="","",Zamowienie!C142)</f>
        <v/>
      </c>
      <c r="B131" t="str">
        <f>IF(Zamowienie!D142="","",Zamowienie!D142)</f>
        <v/>
      </c>
      <c r="C131" t="str">
        <f>IF(Zamowienie!E142="","",Zamowienie!E142)</f>
        <v/>
      </c>
      <c r="D131" t="str">
        <f>IF(Zamowienie!F142="","",Zamowienie!F142)</f>
        <v/>
      </c>
      <c r="E131" t="str">
        <f>IF(Zamowienie!G142="","",Zamowienie!G142)</f>
        <v/>
      </c>
      <c r="F131" t="str">
        <f>IF(Zamowienie!L142="","",IF(Zamowienie!$I142="pod kolor płyty",VLOOKUP(Import!$A131,'KOD, Kolor okl.'!$D:$E,2,FALSE)&amp;" "&amp;Zamowienie!$K142,VLOOKUP(Zamowienie!$I142,'KOD, Kolor okl.'!$D:$E,2,FALSE)&amp;" "&amp;Zamowienie!$K142))</f>
        <v/>
      </c>
      <c r="G131" t="str">
        <f>IF(Zamowienie!M142="","",IF(Zamowienie!$I142="pod kolor płyty",VLOOKUP(Import!$A131,'KOD, Kolor okl.'!$D:$E,2,FALSE)&amp;" "&amp;Zamowienie!$K142,VLOOKUP(Zamowienie!$I142,'KOD, Kolor okl.'!$D:$E,2,FALSE)&amp;" "&amp;Zamowienie!$K142))</f>
        <v/>
      </c>
      <c r="H131" t="str">
        <f>IF(Zamowienie!N142="","",IF(Zamowienie!$I142="pod kolor płyty",VLOOKUP(Import!$A131,'KOD, Kolor okl.'!$D:$E,2,FALSE)&amp;" "&amp;Zamowienie!$K142,VLOOKUP(Zamowienie!$I142,'KOD, Kolor okl.'!$D:$E,2,FALSE)&amp;" "&amp;Zamowienie!$K142))</f>
        <v/>
      </c>
      <c r="I131" t="str">
        <f>IF(Zamowienie!O142="","",IF(Zamowienie!$I142="pod kolor płyty",VLOOKUP(Import!$A131,'KOD, Kolor okl.'!$D:$E,2,FALSE)&amp;" "&amp;Zamowienie!$K142,VLOOKUP(Zamowienie!$I142,'KOD, Kolor okl.'!$D:$E,2,FALSE)&amp;" "&amp;Zamowienie!$K142))</f>
        <v/>
      </c>
      <c r="J131" t="str">
        <f>IF(B131="","",IF(Zamowienie!P142="","+",""))</f>
        <v/>
      </c>
      <c r="K131" t="str">
        <f t="shared" si="3"/>
        <v/>
      </c>
    </row>
    <row r="132" spans="1:11" x14ac:dyDescent="0.2">
      <c r="A132" t="str">
        <f>IF(Zamowienie!C143="","",Zamowienie!C143)</f>
        <v/>
      </c>
      <c r="B132" t="str">
        <f>IF(Zamowienie!D143="","",Zamowienie!D143)</f>
        <v/>
      </c>
      <c r="C132" t="str">
        <f>IF(Zamowienie!E143="","",Zamowienie!E143)</f>
        <v/>
      </c>
      <c r="D132" t="str">
        <f>IF(Zamowienie!F143="","",Zamowienie!F143)</f>
        <v/>
      </c>
      <c r="E132" t="str">
        <f>IF(Zamowienie!G143="","",Zamowienie!G143)</f>
        <v/>
      </c>
      <c r="F132" t="str">
        <f>IF(Zamowienie!L143="","",IF(Zamowienie!$I143="pod kolor płyty",VLOOKUP(Import!$A132,'KOD, Kolor okl.'!$D:$E,2,FALSE)&amp;" "&amp;Zamowienie!$K143,VLOOKUP(Zamowienie!$I143,'KOD, Kolor okl.'!$D:$E,2,FALSE)&amp;" "&amp;Zamowienie!$K143))</f>
        <v/>
      </c>
      <c r="G132" t="str">
        <f>IF(Zamowienie!M143="","",IF(Zamowienie!$I143="pod kolor płyty",VLOOKUP(Import!$A132,'KOD, Kolor okl.'!$D:$E,2,FALSE)&amp;" "&amp;Zamowienie!$K143,VLOOKUP(Zamowienie!$I143,'KOD, Kolor okl.'!$D:$E,2,FALSE)&amp;" "&amp;Zamowienie!$K143))</f>
        <v/>
      </c>
      <c r="H132" t="str">
        <f>IF(Zamowienie!N143="","",IF(Zamowienie!$I143="pod kolor płyty",VLOOKUP(Import!$A132,'KOD, Kolor okl.'!$D:$E,2,FALSE)&amp;" "&amp;Zamowienie!$K143,VLOOKUP(Zamowienie!$I143,'KOD, Kolor okl.'!$D:$E,2,FALSE)&amp;" "&amp;Zamowienie!$K143))</f>
        <v/>
      </c>
      <c r="I132" t="str">
        <f>IF(Zamowienie!O143="","",IF(Zamowienie!$I143="pod kolor płyty",VLOOKUP(Import!$A132,'KOD, Kolor okl.'!$D:$E,2,FALSE)&amp;" "&amp;Zamowienie!$K143,VLOOKUP(Zamowienie!$I143,'KOD, Kolor okl.'!$D:$E,2,FALSE)&amp;" "&amp;Zamowienie!$K143))</f>
        <v/>
      </c>
      <c r="J132" t="str">
        <f>IF(B132="","",IF(Zamowienie!P143="","+",""))</f>
        <v/>
      </c>
      <c r="K132" t="str">
        <f t="shared" si="3"/>
        <v/>
      </c>
    </row>
    <row r="133" spans="1:11" x14ac:dyDescent="0.2">
      <c r="A133" t="str">
        <f>IF(Zamowienie!C144="","",Zamowienie!C144)</f>
        <v/>
      </c>
      <c r="B133" t="str">
        <f>IF(Zamowienie!D144="","",Zamowienie!D144)</f>
        <v/>
      </c>
      <c r="C133" t="str">
        <f>IF(Zamowienie!E144="","",Zamowienie!E144)</f>
        <v/>
      </c>
      <c r="D133" t="str">
        <f>IF(Zamowienie!F144="","",Zamowienie!F144)</f>
        <v/>
      </c>
      <c r="E133" t="str">
        <f>IF(Zamowienie!G144="","",Zamowienie!G144)</f>
        <v/>
      </c>
      <c r="F133" t="str">
        <f>IF(Zamowienie!L144="","",IF(Zamowienie!$I144="pod kolor płyty",VLOOKUP(Import!$A133,'KOD, Kolor okl.'!$D:$E,2,FALSE)&amp;" "&amp;Zamowienie!$K144,VLOOKUP(Zamowienie!$I144,'KOD, Kolor okl.'!$D:$E,2,FALSE)&amp;" "&amp;Zamowienie!$K144))</f>
        <v/>
      </c>
      <c r="G133" t="str">
        <f>IF(Zamowienie!M144="","",IF(Zamowienie!$I144="pod kolor płyty",VLOOKUP(Import!$A133,'KOD, Kolor okl.'!$D:$E,2,FALSE)&amp;" "&amp;Zamowienie!$K144,VLOOKUP(Zamowienie!$I144,'KOD, Kolor okl.'!$D:$E,2,FALSE)&amp;" "&amp;Zamowienie!$K144))</f>
        <v/>
      </c>
      <c r="H133" t="str">
        <f>IF(Zamowienie!N144="","",IF(Zamowienie!$I144="pod kolor płyty",VLOOKUP(Import!$A133,'KOD, Kolor okl.'!$D:$E,2,FALSE)&amp;" "&amp;Zamowienie!$K144,VLOOKUP(Zamowienie!$I144,'KOD, Kolor okl.'!$D:$E,2,FALSE)&amp;" "&amp;Zamowienie!$K144))</f>
        <v/>
      </c>
      <c r="I133" t="str">
        <f>IF(Zamowienie!O144="","",IF(Zamowienie!$I144="pod kolor płyty",VLOOKUP(Import!$A133,'KOD, Kolor okl.'!$D:$E,2,FALSE)&amp;" "&amp;Zamowienie!$K144,VLOOKUP(Zamowienie!$I144,'KOD, Kolor okl.'!$D:$E,2,FALSE)&amp;" "&amp;Zamowienie!$K144))</f>
        <v/>
      </c>
      <c r="J133" t="str">
        <f>IF(B133="","",IF(Zamowienie!P144="","+",""))</f>
        <v/>
      </c>
      <c r="K133" t="str">
        <f t="shared" si="3"/>
        <v/>
      </c>
    </row>
    <row r="134" spans="1:11" x14ac:dyDescent="0.2">
      <c r="A134" t="str">
        <f>IF(Zamowienie!C145="","",Zamowienie!C145)</f>
        <v/>
      </c>
      <c r="B134" t="str">
        <f>IF(Zamowienie!D145="","",Zamowienie!D145)</f>
        <v/>
      </c>
      <c r="C134" t="str">
        <f>IF(Zamowienie!E145="","",Zamowienie!E145)</f>
        <v/>
      </c>
      <c r="D134" t="str">
        <f>IF(Zamowienie!F145="","",Zamowienie!F145)</f>
        <v/>
      </c>
      <c r="E134" t="str">
        <f>IF(Zamowienie!G145="","",Zamowienie!G145)</f>
        <v/>
      </c>
      <c r="F134" t="str">
        <f>IF(Zamowienie!L145="","",IF(Zamowienie!$I145="pod kolor płyty",VLOOKUP(Import!$A134,'KOD, Kolor okl.'!$D:$E,2,FALSE)&amp;" "&amp;Zamowienie!$K145,VLOOKUP(Zamowienie!$I145,'KOD, Kolor okl.'!$D:$E,2,FALSE)&amp;" "&amp;Zamowienie!$K145))</f>
        <v/>
      </c>
      <c r="G134" t="str">
        <f>IF(Zamowienie!M145="","",IF(Zamowienie!$I145="pod kolor płyty",VLOOKUP(Import!$A134,'KOD, Kolor okl.'!$D:$E,2,FALSE)&amp;" "&amp;Zamowienie!$K145,VLOOKUP(Zamowienie!$I145,'KOD, Kolor okl.'!$D:$E,2,FALSE)&amp;" "&amp;Zamowienie!$K145))</f>
        <v/>
      </c>
      <c r="H134" t="str">
        <f>IF(Zamowienie!N145="","",IF(Zamowienie!$I145="pod kolor płyty",VLOOKUP(Import!$A134,'KOD, Kolor okl.'!$D:$E,2,FALSE)&amp;" "&amp;Zamowienie!$K145,VLOOKUP(Zamowienie!$I145,'KOD, Kolor okl.'!$D:$E,2,FALSE)&amp;" "&amp;Zamowienie!$K145))</f>
        <v/>
      </c>
      <c r="I134" t="str">
        <f>IF(Zamowienie!O145="","",IF(Zamowienie!$I145="pod kolor płyty",VLOOKUP(Import!$A134,'KOD, Kolor okl.'!$D:$E,2,FALSE)&amp;" "&amp;Zamowienie!$K145,VLOOKUP(Zamowienie!$I145,'KOD, Kolor okl.'!$D:$E,2,FALSE)&amp;" "&amp;Zamowienie!$K145))</f>
        <v/>
      </c>
      <c r="J134" t="str">
        <f>IF(B134="","",IF(Zamowienie!P145="","+",""))</f>
        <v/>
      </c>
      <c r="K134" t="str">
        <f t="shared" si="3"/>
        <v/>
      </c>
    </row>
    <row r="135" spans="1:11" x14ac:dyDescent="0.2">
      <c r="A135" t="str">
        <f>IF(Zamowienie!C146="","",Zamowienie!C146)</f>
        <v/>
      </c>
      <c r="B135" t="str">
        <f>IF(Zamowienie!D146="","",Zamowienie!D146)</f>
        <v/>
      </c>
      <c r="C135" t="str">
        <f>IF(Zamowienie!E146="","",Zamowienie!E146)</f>
        <v/>
      </c>
      <c r="D135" t="str">
        <f>IF(Zamowienie!F146="","",Zamowienie!F146)</f>
        <v/>
      </c>
      <c r="E135" t="str">
        <f>IF(Zamowienie!G146="","",Zamowienie!G146)</f>
        <v/>
      </c>
      <c r="F135" t="str">
        <f>IF(Zamowienie!L146="","",IF(Zamowienie!$I146="pod kolor płyty",VLOOKUP(Import!$A135,'KOD, Kolor okl.'!$D:$E,2,FALSE)&amp;" "&amp;Zamowienie!$K146,VLOOKUP(Zamowienie!$I146,'KOD, Kolor okl.'!$D:$E,2,FALSE)&amp;" "&amp;Zamowienie!$K146))</f>
        <v/>
      </c>
      <c r="G135" t="str">
        <f>IF(Zamowienie!M146="","",IF(Zamowienie!$I146="pod kolor płyty",VLOOKUP(Import!$A135,'KOD, Kolor okl.'!$D:$E,2,FALSE)&amp;" "&amp;Zamowienie!$K146,VLOOKUP(Zamowienie!$I146,'KOD, Kolor okl.'!$D:$E,2,FALSE)&amp;" "&amp;Zamowienie!$K146))</f>
        <v/>
      </c>
      <c r="H135" t="str">
        <f>IF(Zamowienie!N146="","",IF(Zamowienie!$I146="pod kolor płyty",VLOOKUP(Import!$A135,'KOD, Kolor okl.'!$D:$E,2,FALSE)&amp;" "&amp;Zamowienie!$K146,VLOOKUP(Zamowienie!$I146,'KOD, Kolor okl.'!$D:$E,2,FALSE)&amp;" "&amp;Zamowienie!$K146))</f>
        <v/>
      </c>
      <c r="I135" t="str">
        <f>IF(Zamowienie!O146="","",IF(Zamowienie!$I146="pod kolor płyty",VLOOKUP(Import!$A135,'KOD, Kolor okl.'!$D:$E,2,FALSE)&amp;" "&amp;Zamowienie!$K146,VLOOKUP(Zamowienie!$I146,'KOD, Kolor okl.'!$D:$E,2,FALSE)&amp;" "&amp;Zamowienie!$K146))</f>
        <v/>
      </c>
      <c r="J135" t="str">
        <f>IF(B135="","",IF(Zamowienie!P146="","+",""))</f>
        <v/>
      </c>
      <c r="K135" t="str">
        <f t="shared" si="3"/>
        <v/>
      </c>
    </row>
    <row r="136" spans="1:11" x14ac:dyDescent="0.2">
      <c r="A136" t="str">
        <f>IF(Zamowienie!C147="","",Zamowienie!C147)</f>
        <v/>
      </c>
      <c r="B136" t="str">
        <f>IF(Zamowienie!D147="","",Zamowienie!D147)</f>
        <v/>
      </c>
      <c r="C136" t="str">
        <f>IF(Zamowienie!E147="","",Zamowienie!E147)</f>
        <v/>
      </c>
      <c r="D136" t="str">
        <f>IF(Zamowienie!F147="","",Zamowienie!F147)</f>
        <v/>
      </c>
      <c r="E136" t="str">
        <f>IF(Zamowienie!G147="","",Zamowienie!G147)</f>
        <v/>
      </c>
      <c r="F136" t="str">
        <f>IF(Zamowienie!L147="","",IF(Zamowienie!$I147="pod kolor płyty",VLOOKUP(Import!$A136,'KOD, Kolor okl.'!$D:$E,2,FALSE)&amp;" "&amp;Zamowienie!$K147,VLOOKUP(Zamowienie!$I147,'KOD, Kolor okl.'!$D:$E,2,FALSE)&amp;" "&amp;Zamowienie!$K147))</f>
        <v/>
      </c>
      <c r="G136" t="str">
        <f>IF(Zamowienie!M147="","",IF(Zamowienie!$I147="pod kolor płyty",VLOOKUP(Import!$A136,'KOD, Kolor okl.'!$D:$E,2,FALSE)&amp;" "&amp;Zamowienie!$K147,VLOOKUP(Zamowienie!$I147,'KOD, Kolor okl.'!$D:$E,2,FALSE)&amp;" "&amp;Zamowienie!$K147))</f>
        <v/>
      </c>
      <c r="H136" t="str">
        <f>IF(Zamowienie!N147="","",IF(Zamowienie!$I147="pod kolor płyty",VLOOKUP(Import!$A136,'KOD, Kolor okl.'!$D:$E,2,FALSE)&amp;" "&amp;Zamowienie!$K147,VLOOKUP(Zamowienie!$I147,'KOD, Kolor okl.'!$D:$E,2,FALSE)&amp;" "&amp;Zamowienie!$K147))</f>
        <v/>
      </c>
      <c r="I136" t="str">
        <f>IF(Zamowienie!O147="","",IF(Zamowienie!$I147="pod kolor płyty",VLOOKUP(Import!$A136,'KOD, Kolor okl.'!$D:$E,2,FALSE)&amp;" "&amp;Zamowienie!$K147,VLOOKUP(Zamowienie!$I147,'KOD, Kolor okl.'!$D:$E,2,FALSE)&amp;" "&amp;Zamowienie!$K147))</f>
        <v/>
      </c>
      <c r="J136" t="str">
        <f>IF(B136="","",IF(Zamowienie!P147="","+",""))</f>
        <v/>
      </c>
      <c r="K136" t="str">
        <f t="shared" si="3"/>
        <v/>
      </c>
    </row>
    <row r="137" spans="1:11" x14ac:dyDescent="0.2">
      <c r="A137" t="str">
        <f>IF(Zamowienie!C148="","",Zamowienie!C148)</f>
        <v/>
      </c>
      <c r="B137" t="str">
        <f>IF(Zamowienie!D148="","",Zamowienie!D148)</f>
        <v/>
      </c>
      <c r="C137" t="str">
        <f>IF(Zamowienie!E148="","",Zamowienie!E148)</f>
        <v/>
      </c>
      <c r="D137" t="str">
        <f>IF(Zamowienie!F148="","",Zamowienie!F148)</f>
        <v/>
      </c>
      <c r="E137" t="str">
        <f>IF(Zamowienie!G148="","",Zamowienie!G148)</f>
        <v/>
      </c>
      <c r="F137" t="str">
        <f>IF(Zamowienie!L148="","",IF(Zamowienie!$I148="pod kolor płyty",VLOOKUP(Import!$A137,'KOD, Kolor okl.'!$D:$E,2,FALSE)&amp;" "&amp;Zamowienie!$K148,VLOOKUP(Zamowienie!$I148,'KOD, Kolor okl.'!$D:$E,2,FALSE)&amp;" "&amp;Zamowienie!$K148))</f>
        <v/>
      </c>
      <c r="G137" t="str">
        <f>IF(Zamowienie!M148="","",IF(Zamowienie!$I148="pod kolor płyty",VLOOKUP(Import!$A137,'KOD, Kolor okl.'!$D:$E,2,FALSE)&amp;" "&amp;Zamowienie!$K148,VLOOKUP(Zamowienie!$I148,'KOD, Kolor okl.'!$D:$E,2,FALSE)&amp;" "&amp;Zamowienie!$K148))</f>
        <v/>
      </c>
      <c r="H137" t="str">
        <f>IF(Zamowienie!N148="","",IF(Zamowienie!$I148="pod kolor płyty",VLOOKUP(Import!$A137,'KOD, Kolor okl.'!$D:$E,2,FALSE)&amp;" "&amp;Zamowienie!$K148,VLOOKUP(Zamowienie!$I148,'KOD, Kolor okl.'!$D:$E,2,FALSE)&amp;" "&amp;Zamowienie!$K148))</f>
        <v/>
      </c>
      <c r="I137" t="str">
        <f>IF(Zamowienie!O148="","",IF(Zamowienie!$I148="pod kolor płyty",VLOOKUP(Import!$A137,'KOD, Kolor okl.'!$D:$E,2,FALSE)&amp;" "&amp;Zamowienie!$K148,VLOOKUP(Zamowienie!$I148,'KOD, Kolor okl.'!$D:$E,2,FALSE)&amp;" "&amp;Zamowienie!$K148))</f>
        <v/>
      </c>
      <c r="J137" t="str">
        <f>IF(B137="","",IF(Zamowienie!P148="","+",""))</f>
        <v/>
      </c>
      <c r="K137" t="str">
        <f t="shared" si="3"/>
        <v/>
      </c>
    </row>
    <row r="138" spans="1:11" x14ac:dyDescent="0.2">
      <c r="A138" t="str">
        <f>IF(Zamowienie!C149="","",Zamowienie!C149)</f>
        <v/>
      </c>
      <c r="B138" t="str">
        <f>IF(Zamowienie!D149="","",Zamowienie!D149)</f>
        <v/>
      </c>
      <c r="C138" t="str">
        <f>IF(Zamowienie!E149="","",Zamowienie!E149)</f>
        <v/>
      </c>
      <c r="D138" t="str">
        <f>IF(Zamowienie!F149="","",Zamowienie!F149)</f>
        <v/>
      </c>
      <c r="E138" t="str">
        <f>IF(Zamowienie!G149="","",Zamowienie!G149)</f>
        <v/>
      </c>
      <c r="F138" t="str">
        <f>IF(Zamowienie!L149="","",IF(Zamowienie!$I149="pod kolor płyty",VLOOKUP(Import!$A138,'KOD, Kolor okl.'!$D:$E,2,FALSE)&amp;" "&amp;Zamowienie!$K149,VLOOKUP(Zamowienie!$I149,'KOD, Kolor okl.'!$D:$E,2,FALSE)&amp;" "&amp;Zamowienie!$K149))</f>
        <v/>
      </c>
      <c r="G138" t="str">
        <f>IF(Zamowienie!M149="","",IF(Zamowienie!$I149="pod kolor płyty",VLOOKUP(Import!$A138,'KOD, Kolor okl.'!$D:$E,2,FALSE)&amp;" "&amp;Zamowienie!$K149,VLOOKUP(Zamowienie!$I149,'KOD, Kolor okl.'!$D:$E,2,FALSE)&amp;" "&amp;Zamowienie!$K149))</f>
        <v/>
      </c>
      <c r="H138" t="str">
        <f>IF(Zamowienie!N149="","",IF(Zamowienie!$I149="pod kolor płyty",VLOOKUP(Import!$A138,'KOD, Kolor okl.'!$D:$E,2,FALSE)&amp;" "&amp;Zamowienie!$K149,VLOOKUP(Zamowienie!$I149,'KOD, Kolor okl.'!$D:$E,2,FALSE)&amp;" "&amp;Zamowienie!$K149))</f>
        <v/>
      </c>
      <c r="I138" t="str">
        <f>IF(Zamowienie!O149="","",IF(Zamowienie!$I149="pod kolor płyty",VLOOKUP(Import!$A138,'KOD, Kolor okl.'!$D:$E,2,FALSE)&amp;" "&amp;Zamowienie!$K149,VLOOKUP(Zamowienie!$I149,'KOD, Kolor okl.'!$D:$E,2,FALSE)&amp;" "&amp;Zamowienie!$K149))</f>
        <v/>
      </c>
      <c r="J138" t="str">
        <f>IF(B138="","",IF(Zamowienie!P149="","+",""))</f>
        <v/>
      </c>
      <c r="K138" t="str">
        <f t="shared" si="3"/>
        <v/>
      </c>
    </row>
    <row r="139" spans="1:11" x14ac:dyDescent="0.2">
      <c r="A139" t="str">
        <f>IF(Zamowienie!C150="","",Zamowienie!C150)</f>
        <v/>
      </c>
      <c r="B139" t="str">
        <f>IF(Zamowienie!D150="","",Zamowienie!D150)</f>
        <v/>
      </c>
      <c r="C139" t="str">
        <f>IF(Zamowienie!E150="","",Zamowienie!E150)</f>
        <v/>
      </c>
      <c r="D139" t="str">
        <f>IF(Zamowienie!F150="","",Zamowienie!F150)</f>
        <v/>
      </c>
      <c r="E139" t="str">
        <f>IF(Zamowienie!G150="","",Zamowienie!G150)</f>
        <v/>
      </c>
      <c r="F139" t="str">
        <f>IF(Zamowienie!L150="","",IF(Zamowienie!$I150="pod kolor płyty",VLOOKUP(Import!$A139,'KOD, Kolor okl.'!$D:$E,2,FALSE)&amp;" "&amp;Zamowienie!$K150,VLOOKUP(Zamowienie!$I150,'KOD, Kolor okl.'!$D:$E,2,FALSE)&amp;" "&amp;Zamowienie!$K150))</f>
        <v/>
      </c>
      <c r="G139" t="str">
        <f>IF(Zamowienie!M150="","",IF(Zamowienie!$I150="pod kolor płyty",VLOOKUP(Import!$A139,'KOD, Kolor okl.'!$D:$E,2,FALSE)&amp;" "&amp;Zamowienie!$K150,VLOOKUP(Zamowienie!$I150,'KOD, Kolor okl.'!$D:$E,2,FALSE)&amp;" "&amp;Zamowienie!$K150))</f>
        <v/>
      </c>
      <c r="H139" t="str">
        <f>IF(Zamowienie!N150="","",IF(Zamowienie!$I150="pod kolor płyty",VLOOKUP(Import!$A139,'KOD, Kolor okl.'!$D:$E,2,FALSE)&amp;" "&amp;Zamowienie!$K150,VLOOKUP(Zamowienie!$I150,'KOD, Kolor okl.'!$D:$E,2,FALSE)&amp;" "&amp;Zamowienie!$K150))</f>
        <v/>
      </c>
      <c r="I139" t="str">
        <f>IF(Zamowienie!O150="","",IF(Zamowienie!$I150="pod kolor płyty",VLOOKUP(Import!$A139,'KOD, Kolor okl.'!$D:$E,2,FALSE)&amp;" "&amp;Zamowienie!$K150,VLOOKUP(Zamowienie!$I150,'KOD, Kolor okl.'!$D:$E,2,FALSE)&amp;" "&amp;Zamowienie!$K150))</f>
        <v/>
      </c>
      <c r="J139" t="str">
        <f>IF(B139="","",IF(Zamowienie!P150="","+",""))</f>
        <v/>
      </c>
      <c r="K139" t="str">
        <f t="shared" si="3"/>
        <v/>
      </c>
    </row>
    <row r="140" spans="1:11" x14ac:dyDescent="0.2">
      <c r="A140" t="str">
        <f>IF(Zamowienie!C151="","",Zamowienie!C151)</f>
        <v/>
      </c>
      <c r="B140" t="str">
        <f>IF(Zamowienie!D151="","",Zamowienie!D151)</f>
        <v/>
      </c>
      <c r="C140" t="str">
        <f>IF(Zamowienie!E151="","",Zamowienie!E151)</f>
        <v/>
      </c>
      <c r="D140" t="str">
        <f>IF(Zamowienie!F151="","",Zamowienie!F151)</f>
        <v/>
      </c>
      <c r="E140" t="str">
        <f>IF(Zamowienie!G151="","",Zamowienie!G151)</f>
        <v/>
      </c>
      <c r="F140" t="str">
        <f>IF(Zamowienie!L151="","",IF(Zamowienie!$I151="pod kolor płyty",VLOOKUP(Import!$A140,'KOD, Kolor okl.'!$D:$E,2,FALSE)&amp;" "&amp;Zamowienie!$K151,VLOOKUP(Zamowienie!$I151,'KOD, Kolor okl.'!$D:$E,2,FALSE)&amp;" "&amp;Zamowienie!$K151))</f>
        <v/>
      </c>
      <c r="G140" t="str">
        <f>IF(Zamowienie!M151="","",IF(Zamowienie!$I151="pod kolor płyty",VLOOKUP(Import!$A140,'KOD, Kolor okl.'!$D:$E,2,FALSE)&amp;" "&amp;Zamowienie!$K151,VLOOKUP(Zamowienie!$I151,'KOD, Kolor okl.'!$D:$E,2,FALSE)&amp;" "&amp;Zamowienie!$K151))</f>
        <v/>
      </c>
      <c r="H140" t="str">
        <f>IF(Zamowienie!N151="","",IF(Zamowienie!$I151="pod kolor płyty",VLOOKUP(Import!$A140,'KOD, Kolor okl.'!$D:$E,2,FALSE)&amp;" "&amp;Zamowienie!$K151,VLOOKUP(Zamowienie!$I151,'KOD, Kolor okl.'!$D:$E,2,FALSE)&amp;" "&amp;Zamowienie!$K151))</f>
        <v/>
      </c>
      <c r="I140" t="str">
        <f>IF(Zamowienie!O151="","",IF(Zamowienie!$I151="pod kolor płyty",VLOOKUP(Import!$A140,'KOD, Kolor okl.'!$D:$E,2,FALSE)&amp;" "&amp;Zamowienie!$K151,VLOOKUP(Zamowienie!$I151,'KOD, Kolor okl.'!$D:$E,2,FALSE)&amp;" "&amp;Zamowienie!$K151))</f>
        <v/>
      </c>
      <c r="J140" t="str">
        <f>IF(B140="","",IF(Zamowienie!P151="","+",""))</f>
        <v/>
      </c>
      <c r="K140" t="str">
        <f t="shared" si="3"/>
        <v/>
      </c>
    </row>
    <row r="141" spans="1:11" x14ac:dyDescent="0.2">
      <c r="A141" t="str">
        <f>IF(Zamowienie!C152="","",Zamowienie!C152)</f>
        <v/>
      </c>
      <c r="B141" t="str">
        <f>IF(Zamowienie!D152="","",Zamowienie!D152)</f>
        <v/>
      </c>
      <c r="C141" t="str">
        <f>IF(Zamowienie!E152="","",Zamowienie!E152)</f>
        <v/>
      </c>
      <c r="D141" t="str">
        <f>IF(Zamowienie!F152="","",Zamowienie!F152)</f>
        <v/>
      </c>
      <c r="E141" t="str">
        <f>IF(Zamowienie!G152="","",Zamowienie!G152)</f>
        <v/>
      </c>
      <c r="F141" t="str">
        <f>IF(Zamowienie!L152="","",IF(Zamowienie!$I152="pod kolor płyty",VLOOKUP(Import!$A141,'KOD, Kolor okl.'!$D:$E,2,FALSE)&amp;" "&amp;Zamowienie!$K152,VLOOKUP(Zamowienie!$I152,'KOD, Kolor okl.'!$D:$E,2,FALSE)&amp;" "&amp;Zamowienie!$K152))</f>
        <v/>
      </c>
      <c r="G141" t="str">
        <f>IF(Zamowienie!M152="","",IF(Zamowienie!$I152="pod kolor płyty",VLOOKUP(Import!$A141,'KOD, Kolor okl.'!$D:$E,2,FALSE)&amp;" "&amp;Zamowienie!$K152,VLOOKUP(Zamowienie!$I152,'KOD, Kolor okl.'!$D:$E,2,FALSE)&amp;" "&amp;Zamowienie!$K152))</f>
        <v/>
      </c>
      <c r="H141" t="str">
        <f>IF(Zamowienie!N152="","",IF(Zamowienie!$I152="pod kolor płyty",VLOOKUP(Import!$A141,'KOD, Kolor okl.'!$D:$E,2,FALSE)&amp;" "&amp;Zamowienie!$K152,VLOOKUP(Zamowienie!$I152,'KOD, Kolor okl.'!$D:$E,2,FALSE)&amp;" "&amp;Zamowienie!$K152))</f>
        <v/>
      </c>
      <c r="I141" t="str">
        <f>IF(Zamowienie!O152="","",IF(Zamowienie!$I152="pod kolor płyty",VLOOKUP(Import!$A141,'KOD, Kolor okl.'!$D:$E,2,FALSE)&amp;" "&amp;Zamowienie!$K152,VLOOKUP(Zamowienie!$I152,'KOD, Kolor okl.'!$D:$E,2,FALSE)&amp;" "&amp;Zamowienie!$K152))</f>
        <v/>
      </c>
      <c r="J141" t="str">
        <f>IF(B141="","",IF(Zamowienie!P152="","+",""))</f>
        <v/>
      </c>
      <c r="K141" t="str">
        <f t="shared" si="3"/>
        <v/>
      </c>
    </row>
    <row r="142" spans="1:11" x14ac:dyDescent="0.2">
      <c r="A142" t="str">
        <f>IF(Zamowienie!C153="","",Zamowienie!C153)</f>
        <v/>
      </c>
      <c r="B142" t="str">
        <f>IF(Zamowienie!D153="","",Zamowienie!D153)</f>
        <v/>
      </c>
      <c r="C142" t="str">
        <f>IF(Zamowienie!E153="","",Zamowienie!E153)</f>
        <v/>
      </c>
      <c r="D142" t="str">
        <f>IF(Zamowienie!F153="","",Zamowienie!F153)</f>
        <v/>
      </c>
      <c r="E142" t="str">
        <f>IF(Zamowienie!G153="","",Zamowienie!G153)</f>
        <v/>
      </c>
      <c r="F142" t="str">
        <f>IF(Zamowienie!L153="","",IF(Zamowienie!$I153="pod kolor płyty",VLOOKUP(Import!$A142,'KOD, Kolor okl.'!$D:$E,2,FALSE)&amp;" "&amp;Zamowienie!$K153,VLOOKUP(Zamowienie!$I153,'KOD, Kolor okl.'!$D:$E,2,FALSE)&amp;" "&amp;Zamowienie!$K153))</f>
        <v/>
      </c>
      <c r="G142" t="str">
        <f>IF(Zamowienie!M153="","",IF(Zamowienie!$I153="pod kolor płyty",VLOOKUP(Import!$A142,'KOD, Kolor okl.'!$D:$E,2,FALSE)&amp;" "&amp;Zamowienie!$K153,VLOOKUP(Zamowienie!$I153,'KOD, Kolor okl.'!$D:$E,2,FALSE)&amp;" "&amp;Zamowienie!$K153))</f>
        <v/>
      </c>
      <c r="H142" t="str">
        <f>IF(Zamowienie!N153="","",IF(Zamowienie!$I153="pod kolor płyty",VLOOKUP(Import!$A142,'KOD, Kolor okl.'!$D:$E,2,FALSE)&amp;" "&amp;Zamowienie!$K153,VLOOKUP(Zamowienie!$I153,'KOD, Kolor okl.'!$D:$E,2,FALSE)&amp;" "&amp;Zamowienie!$K153))</f>
        <v/>
      </c>
      <c r="I142" t="str">
        <f>IF(Zamowienie!O153="","",IF(Zamowienie!$I153="pod kolor płyty",VLOOKUP(Import!$A142,'KOD, Kolor okl.'!$D:$E,2,FALSE)&amp;" "&amp;Zamowienie!$K153,VLOOKUP(Zamowienie!$I153,'KOD, Kolor okl.'!$D:$E,2,FALSE)&amp;" "&amp;Zamowienie!$K153))</f>
        <v/>
      </c>
      <c r="J142" t="str">
        <f>IF(B142="","",IF(Zamowienie!P153="","+",""))</f>
        <v/>
      </c>
      <c r="K142" t="str">
        <f t="shared" si="3"/>
        <v/>
      </c>
    </row>
    <row r="143" spans="1:11" x14ac:dyDescent="0.2">
      <c r="A143" t="str">
        <f>IF(Zamowienie!C154="","",Zamowienie!C154)</f>
        <v/>
      </c>
      <c r="B143" t="str">
        <f>IF(Zamowienie!D154="","",Zamowienie!D154)</f>
        <v/>
      </c>
      <c r="C143" t="str">
        <f>IF(Zamowienie!E154="","",Zamowienie!E154)</f>
        <v/>
      </c>
      <c r="D143" t="str">
        <f>IF(Zamowienie!F154="","",Zamowienie!F154)</f>
        <v/>
      </c>
      <c r="E143" t="str">
        <f>IF(Zamowienie!G154="","",Zamowienie!G154)</f>
        <v/>
      </c>
      <c r="F143" t="str">
        <f>IF(Zamowienie!L154="","",IF(Zamowienie!$I154="pod kolor płyty",VLOOKUP(Import!$A143,'KOD, Kolor okl.'!$D:$E,2,FALSE)&amp;" "&amp;Zamowienie!$K154,VLOOKUP(Zamowienie!$I154,'KOD, Kolor okl.'!$D:$E,2,FALSE)&amp;" "&amp;Zamowienie!$K154))</f>
        <v/>
      </c>
      <c r="G143" t="str">
        <f>IF(Zamowienie!M154="","",IF(Zamowienie!$I154="pod kolor płyty",VLOOKUP(Import!$A143,'KOD, Kolor okl.'!$D:$E,2,FALSE)&amp;" "&amp;Zamowienie!$K154,VLOOKUP(Zamowienie!$I154,'KOD, Kolor okl.'!$D:$E,2,FALSE)&amp;" "&amp;Zamowienie!$K154))</f>
        <v/>
      </c>
      <c r="H143" t="str">
        <f>IF(Zamowienie!N154="","",IF(Zamowienie!$I154="pod kolor płyty",VLOOKUP(Import!$A143,'KOD, Kolor okl.'!$D:$E,2,FALSE)&amp;" "&amp;Zamowienie!$K154,VLOOKUP(Zamowienie!$I154,'KOD, Kolor okl.'!$D:$E,2,FALSE)&amp;" "&amp;Zamowienie!$K154))</f>
        <v/>
      </c>
      <c r="I143" t="str">
        <f>IF(Zamowienie!O154="","",IF(Zamowienie!$I154="pod kolor płyty",VLOOKUP(Import!$A143,'KOD, Kolor okl.'!$D:$E,2,FALSE)&amp;" "&amp;Zamowienie!$K154,VLOOKUP(Zamowienie!$I154,'KOD, Kolor okl.'!$D:$E,2,FALSE)&amp;" "&amp;Zamowienie!$K154))</f>
        <v/>
      </c>
      <c r="J143" t="str">
        <f>IF(B143="","",IF(Zamowienie!P154="","+",""))</f>
        <v/>
      </c>
      <c r="K143" t="str">
        <f t="shared" si="3"/>
        <v/>
      </c>
    </row>
    <row r="144" spans="1:11" x14ac:dyDescent="0.2">
      <c r="A144" t="str">
        <f>IF(Zamowienie!C155="","",Zamowienie!C155)</f>
        <v/>
      </c>
      <c r="B144" t="str">
        <f>IF(Zamowienie!D155="","",Zamowienie!D155)</f>
        <v/>
      </c>
      <c r="C144" t="str">
        <f>IF(Zamowienie!E155="","",Zamowienie!E155)</f>
        <v/>
      </c>
      <c r="D144" t="str">
        <f>IF(Zamowienie!F155="","",Zamowienie!F155)</f>
        <v/>
      </c>
      <c r="E144" t="str">
        <f>IF(Zamowienie!G155="","",Zamowienie!G155)</f>
        <v/>
      </c>
      <c r="F144" t="str">
        <f>IF(Zamowienie!L155="","",IF(Zamowienie!$I155="pod kolor płyty",VLOOKUP(Import!$A144,'KOD, Kolor okl.'!$D:$E,2,FALSE)&amp;" "&amp;Zamowienie!$K155,VLOOKUP(Zamowienie!$I155,'KOD, Kolor okl.'!$D:$E,2,FALSE)&amp;" "&amp;Zamowienie!$K155))</f>
        <v/>
      </c>
      <c r="G144" t="str">
        <f>IF(Zamowienie!M155="","",IF(Zamowienie!$I155="pod kolor płyty",VLOOKUP(Import!$A144,'KOD, Kolor okl.'!$D:$E,2,FALSE)&amp;" "&amp;Zamowienie!$K155,VLOOKUP(Zamowienie!$I155,'KOD, Kolor okl.'!$D:$E,2,FALSE)&amp;" "&amp;Zamowienie!$K155))</f>
        <v/>
      </c>
      <c r="H144" t="str">
        <f>IF(Zamowienie!N155="","",IF(Zamowienie!$I155="pod kolor płyty",VLOOKUP(Import!$A144,'KOD, Kolor okl.'!$D:$E,2,FALSE)&amp;" "&amp;Zamowienie!$K155,VLOOKUP(Zamowienie!$I155,'KOD, Kolor okl.'!$D:$E,2,FALSE)&amp;" "&amp;Zamowienie!$K155))</f>
        <v/>
      </c>
      <c r="I144" t="str">
        <f>IF(Zamowienie!O155="","",IF(Zamowienie!$I155="pod kolor płyty",VLOOKUP(Import!$A144,'KOD, Kolor okl.'!$D:$E,2,FALSE)&amp;" "&amp;Zamowienie!$K155,VLOOKUP(Zamowienie!$I155,'KOD, Kolor okl.'!$D:$E,2,FALSE)&amp;" "&amp;Zamowienie!$K155))</f>
        <v/>
      </c>
      <c r="J144" t="str">
        <f>IF(B144="","",IF(Zamowienie!P155="","+",""))</f>
        <v/>
      </c>
      <c r="K144" t="str">
        <f t="shared" si="3"/>
        <v/>
      </c>
    </row>
    <row r="145" spans="1:11" x14ac:dyDescent="0.2">
      <c r="A145" t="str">
        <f>IF(Zamowienie!C156="","",Zamowienie!C156)</f>
        <v/>
      </c>
      <c r="B145" t="str">
        <f>IF(Zamowienie!D156="","",Zamowienie!D156)</f>
        <v/>
      </c>
      <c r="C145" t="str">
        <f>IF(Zamowienie!E156="","",Zamowienie!E156)</f>
        <v/>
      </c>
      <c r="D145" t="str">
        <f>IF(Zamowienie!F156="","",Zamowienie!F156)</f>
        <v/>
      </c>
      <c r="E145" t="str">
        <f>IF(Zamowienie!G156="","",Zamowienie!G156)</f>
        <v/>
      </c>
      <c r="F145" t="str">
        <f>IF(Zamowienie!L156="","",IF(Zamowienie!$I156="pod kolor płyty",VLOOKUP(Import!$A145,'KOD, Kolor okl.'!$D:$E,2,FALSE)&amp;" "&amp;Zamowienie!$K156,VLOOKUP(Zamowienie!$I156,'KOD, Kolor okl.'!$D:$E,2,FALSE)&amp;" "&amp;Zamowienie!$K156))</f>
        <v/>
      </c>
      <c r="G145" t="str">
        <f>IF(Zamowienie!M156="","",IF(Zamowienie!$I156="pod kolor płyty",VLOOKUP(Import!$A145,'KOD, Kolor okl.'!$D:$E,2,FALSE)&amp;" "&amp;Zamowienie!$K156,VLOOKUP(Zamowienie!$I156,'KOD, Kolor okl.'!$D:$E,2,FALSE)&amp;" "&amp;Zamowienie!$K156))</f>
        <v/>
      </c>
      <c r="H145" t="str">
        <f>IF(Zamowienie!N156="","",IF(Zamowienie!$I156="pod kolor płyty",VLOOKUP(Import!$A145,'KOD, Kolor okl.'!$D:$E,2,FALSE)&amp;" "&amp;Zamowienie!$K156,VLOOKUP(Zamowienie!$I156,'KOD, Kolor okl.'!$D:$E,2,FALSE)&amp;" "&amp;Zamowienie!$K156))</f>
        <v/>
      </c>
      <c r="I145" t="str">
        <f>IF(Zamowienie!O156="","",IF(Zamowienie!$I156="pod kolor płyty",VLOOKUP(Import!$A145,'KOD, Kolor okl.'!$D:$E,2,FALSE)&amp;" "&amp;Zamowienie!$K156,VLOOKUP(Zamowienie!$I156,'KOD, Kolor okl.'!$D:$E,2,FALSE)&amp;" "&amp;Zamowienie!$K156))</f>
        <v/>
      </c>
      <c r="J145" t="str">
        <f>IF(B145="","",IF(Zamowienie!P156="","+",""))</f>
        <v/>
      </c>
      <c r="K145" t="str">
        <f t="shared" si="3"/>
        <v/>
      </c>
    </row>
    <row r="146" spans="1:11" x14ac:dyDescent="0.2">
      <c r="A146" t="str">
        <f>IF(Zamowienie!C157="","",Zamowienie!C157)</f>
        <v/>
      </c>
      <c r="B146" t="str">
        <f>IF(Zamowienie!D157="","",Zamowienie!D157)</f>
        <v/>
      </c>
      <c r="C146" t="str">
        <f>IF(Zamowienie!E157="","",Zamowienie!E157)</f>
        <v/>
      </c>
      <c r="D146" t="str">
        <f>IF(Zamowienie!F157="","",Zamowienie!F157)</f>
        <v/>
      </c>
      <c r="E146" t="str">
        <f>IF(Zamowienie!G157="","",Zamowienie!G157)</f>
        <v/>
      </c>
      <c r="F146" t="str">
        <f>IF(Zamowienie!L157="","",IF(Zamowienie!$I157="pod kolor płyty",VLOOKUP(Import!$A146,'KOD, Kolor okl.'!$D:$E,2,FALSE)&amp;" "&amp;Zamowienie!$K157,VLOOKUP(Zamowienie!$I157,'KOD, Kolor okl.'!$D:$E,2,FALSE)&amp;" "&amp;Zamowienie!$K157))</f>
        <v/>
      </c>
      <c r="G146" t="str">
        <f>IF(Zamowienie!M157="","",IF(Zamowienie!$I157="pod kolor płyty",VLOOKUP(Import!$A146,'KOD, Kolor okl.'!$D:$E,2,FALSE)&amp;" "&amp;Zamowienie!$K157,VLOOKUP(Zamowienie!$I157,'KOD, Kolor okl.'!$D:$E,2,FALSE)&amp;" "&amp;Zamowienie!$K157))</f>
        <v/>
      </c>
      <c r="H146" t="str">
        <f>IF(Zamowienie!N157="","",IF(Zamowienie!$I157="pod kolor płyty",VLOOKUP(Import!$A146,'KOD, Kolor okl.'!$D:$E,2,FALSE)&amp;" "&amp;Zamowienie!$K157,VLOOKUP(Zamowienie!$I157,'KOD, Kolor okl.'!$D:$E,2,FALSE)&amp;" "&amp;Zamowienie!$K157))</f>
        <v/>
      </c>
      <c r="I146" t="str">
        <f>IF(Zamowienie!O157="","",IF(Zamowienie!$I157="pod kolor płyty",VLOOKUP(Import!$A146,'KOD, Kolor okl.'!$D:$E,2,FALSE)&amp;" "&amp;Zamowienie!$K157,VLOOKUP(Zamowienie!$I157,'KOD, Kolor okl.'!$D:$E,2,FALSE)&amp;" "&amp;Zamowienie!$K157))</f>
        <v/>
      </c>
      <c r="J146" t="str">
        <f>IF(B146="","",IF(Zamowienie!P157="","+",""))</f>
        <v/>
      </c>
      <c r="K146" t="str">
        <f t="shared" si="3"/>
        <v/>
      </c>
    </row>
    <row r="147" spans="1:11" x14ac:dyDescent="0.2">
      <c r="A147" t="str">
        <f>IF(Zamowienie!C158="","",Zamowienie!C158)</f>
        <v/>
      </c>
      <c r="B147" t="str">
        <f>IF(Zamowienie!D158="","",Zamowienie!D158)</f>
        <v/>
      </c>
      <c r="C147" t="str">
        <f>IF(Zamowienie!E158="","",Zamowienie!E158)</f>
        <v/>
      </c>
      <c r="D147" t="str">
        <f>IF(Zamowienie!F158="","",Zamowienie!F158)</f>
        <v/>
      </c>
      <c r="E147" t="str">
        <f>IF(Zamowienie!G158="","",Zamowienie!G158)</f>
        <v/>
      </c>
      <c r="F147" t="str">
        <f>IF(Zamowienie!L158="","",IF(Zamowienie!$I158="pod kolor płyty",VLOOKUP(Import!$A147,'KOD, Kolor okl.'!$D:$E,2,FALSE)&amp;" "&amp;Zamowienie!$K158,VLOOKUP(Zamowienie!$I158,'KOD, Kolor okl.'!$D:$E,2,FALSE)&amp;" "&amp;Zamowienie!$K158))</f>
        <v/>
      </c>
      <c r="G147" t="str">
        <f>IF(Zamowienie!M158="","",IF(Zamowienie!$I158="pod kolor płyty",VLOOKUP(Import!$A147,'KOD, Kolor okl.'!$D:$E,2,FALSE)&amp;" "&amp;Zamowienie!$K158,VLOOKUP(Zamowienie!$I158,'KOD, Kolor okl.'!$D:$E,2,FALSE)&amp;" "&amp;Zamowienie!$K158))</f>
        <v/>
      </c>
      <c r="H147" t="str">
        <f>IF(Zamowienie!N158="","",IF(Zamowienie!$I158="pod kolor płyty",VLOOKUP(Import!$A147,'KOD, Kolor okl.'!$D:$E,2,FALSE)&amp;" "&amp;Zamowienie!$K158,VLOOKUP(Zamowienie!$I158,'KOD, Kolor okl.'!$D:$E,2,FALSE)&amp;" "&amp;Zamowienie!$K158))</f>
        <v/>
      </c>
      <c r="I147" t="str">
        <f>IF(Zamowienie!O158="","",IF(Zamowienie!$I158="pod kolor płyty",VLOOKUP(Import!$A147,'KOD, Kolor okl.'!$D:$E,2,FALSE)&amp;" "&amp;Zamowienie!$K158,VLOOKUP(Zamowienie!$I158,'KOD, Kolor okl.'!$D:$E,2,FALSE)&amp;" "&amp;Zamowienie!$K158))</f>
        <v/>
      </c>
      <c r="J147" t="str">
        <f>IF(B147="","",IF(Zamowienie!P158="","+",""))</f>
        <v/>
      </c>
      <c r="K147" t="str">
        <f t="shared" si="3"/>
        <v/>
      </c>
    </row>
    <row r="148" spans="1:11" x14ac:dyDescent="0.2">
      <c r="A148" t="str">
        <f>IF(Zamowienie!C159="","",Zamowienie!C159)</f>
        <v/>
      </c>
      <c r="B148" t="str">
        <f>IF(Zamowienie!D159="","",Zamowienie!D159)</f>
        <v/>
      </c>
      <c r="C148" t="str">
        <f>IF(Zamowienie!E159="","",Zamowienie!E159)</f>
        <v/>
      </c>
      <c r="D148" t="str">
        <f>IF(Zamowienie!F159="","",Zamowienie!F159)</f>
        <v/>
      </c>
      <c r="E148" t="str">
        <f>IF(Zamowienie!G159="","",Zamowienie!G159)</f>
        <v/>
      </c>
      <c r="F148" t="str">
        <f>IF(Zamowienie!L159="","",IF(Zamowienie!$I159="pod kolor płyty",VLOOKUP(Import!$A148,'KOD, Kolor okl.'!$D:$E,2,FALSE)&amp;" "&amp;Zamowienie!$K159,VLOOKUP(Zamowienie!$I159,'KOD, Kolor okl.'!$D:$E,2,FALSE)&amp;" "&amp;Zamowienie!$K159))</f>
        <v/>
      </c>
      <c r="G148" t="str">
        <f>IF(Zamowienie!M159="","",IF(Zamowienie!$I159="pod kolor płyty",VLOOKUP(Import!$A148,'KOD, Kolor okl.'!$D:$E,2,FALSE)&amp;" "&amp;Zamowienie!$K159,VLOOKUP(Zamowienie!$I159,'KOD, Kolor okl.'!$D:$E,2,FALSE)&amp;" "&amp;Zamowienie!$K159))</f>
        <v/>
      </c>
      <c r="H148" t="str">
        <f>IF(Zamowienie!N159="","",IF(Zamowienie!$I159="pod kolor płyty",VLOOKUP(Import!$A148,'KOD, Kolor okl.'!$D:$E,2,FALSE)&amp;" "&amp;Zamowienie!$K159,VLOOKUP(Zamowienie!$I159,'KOD, Kolor okl.'!$D:$E,2,FALSE)&amp;" "&amp;Zamowienie!$K159))</f>
        <v/>
      </c>
      <c r="I148" t="str">
        <f>IF(Zamowienie!O159="","",IF(Zamowienie!$I159="pod kolor płyty",VLOOKUP(Import!$A148,'KOD, Kolor okl.'!$D:$E,2,FALSE)&amp;" "&amp;Zamowienie!$K159,VLOOKUP(Zamowienie!$I159,'KOD, Kolor okl.'!$D:$E,2,FALSE)&amp;" "&amp;Zamowienie!$K159))</f>
        <v/>
      </c>
      <c r="J148" t="str">
        <f>IF(B148="","",IF(Zamowienie!P159="","+",""))</f>
        <v/>
      </c>
      <c r="K148" t="str">
        <f t="shared" si="3"/>
        <v/>
      </c>
    </row>
    <row r="149" spans="1:11" x14ac:dyDescent="0.2">
      <c r="A149" t="str">
        <f>IF(Zamowienie!C160="","",Zamowienie!C160)</f>
        <v/>
      </c>
      <c r="B149" t="str">
        <f>IF(Zamowienie!D160="","",Zamowienie!D160)</f>
        <v/>
      </c>
      <c r="C149" t="str">
        <f>IF(Zamowienie!E160="","",Zamowienie!E160)</f>
        <v/>
      </c>
      <c r="D149" t="str">
        <f>IF(Zamowienie!F160="","",Zamowienie!F160)</f>
        <v/>
      </c>
      <c r="E149" t="str">
        <f>IF(Zamowienie!G160="","",Zamowienie!G160)</f>
        <v/>
      </c>
      <c r="F149" t="str">
        <f>IF(Zamowienie!L160="","",IF(Zamowienie!$I160="pod kolor płyty",VLOOKUP(Import!$A149,'KOD, Kolor okl.'!$D:$E,2,FALSE)&amp;" "&amp;Zamowienie!$K160,VLOOKUP(Zamowienie!$I160,'KOD, Kolor okl.'!$D:$E,2,FALSE)&amp;" "&amp;Zamowienie!$K160))</f>
        <v/>
      </c>
      <c r="G149" t="str">
        <f>IF(Zamowienie!M160="","",IF(Zamowienie!$I160="pod kolor płyty",VLOOKUP(Import!$A149,'KOD, Kolor okl.'!$D:$E,2,FALSE)&amp;" "&amp;Zamowienie!$K160,VLOOKUP(Zamowienie!$I160,'KOD, Kolor okl.'!$D:$E,2,FALSE)&amp;" "&amp;Zamowienie!$K160))</f>
        <v/>
      </c>
      <c r="H149" t="str">
        <f>IF(Zamowienie!N160="","",IF(Zamowienie!$I160="pod kolor płyty",VLOOKUP(Import!$A149,'KOD, Kolor okl.'!$D:$E,2,FALSE)&amp;" "&amp;Zamowienie!$K160,VLOOKUP(Zamowienie!$I160,'KOD, Kolor okl.'!$D:$E,2,FALSE)&amp;" "&amp;Zamowienie!$K160))</f>
        <v/>
      </c>
      <c r="I149" t="str">
        <f>IF(Zamowienie!O160="","",IF(Zamowienie!$I160="pod kolor płyty",VLOOKUP(Import!$A149,'KOD, Kolor okl.'!$D:$E,2,FALSE)&amp;" "&amp;Zamowienie!$K160,VLOOKUP(Zamowienie!$I160,'KOD, Kolor okl.'!$D:$E,2,FALSE)&amp;" "&amp;Zamowienie!$K160))</f>
        <v/>
      </c>
      <c r="J149" t="str">
        <f>IF(B149="","",IF(Zamowienie!P160="","+",""))</f>
        <v/>
      </c>
      <c r="K149" t="str">
        <f t="shared" si="3"/>
        <v/>
      </c>
    </row>
    <row r="150" spans="1:11" x14ac:dyDescent="0.2">
      <c r="A150" t="str">
        <f>IF(Zamowienie!C161="","",Zamowienie!C161)</f>
        <v/>
      </c>
      <c r="B150" t="str">
        <f>IF(Zamowienie!D161="","",Zamowienie!D161)</f>
        <v/>
      </c>
      <c r="C150" t="str">
        <f>IF(Zamowienie!E161="","",Zamowienie!E161)</f>
        <v/>
      </c>
      <c r="D150" t="str">
        <f>IF(Zamowienie!F161="","",Zamowienie!F161)</f>
        <v/>
      </c>
      <c r="E150" t="str">
        <f>IF(Zamowienie!G161="","",Zamowienie!G161)</f>
        <v/>
      </c>
      <c r="F150" t="str">
        <f>IF(Zamowienie!L161="","",IF(Zamowienie!$I161="pod kolor płyty",VLOOKUP(Import!$A150,'KOD, Kolor okl.'!$D:$E,2,FALSE)&amp;" "&amp;Zamowienie!$K161,VLOOKUP(Zamowienie!$I161,'KOD, Kolor okl.'!$D:$E,2,FALSE)&amp;" "&amp;Zamowienie!$K161))</f>
        <v/>
      </c>
      <c r="G150" t="str">
        <f>IF(Zamowienie!M161="","",IF(Zamowienie!$I161="pod kolor płyty",VLOOKUP(Import!$A150,'KOD, Kolor okl.'!$D:$E,2,FALSE)&amp;" "&amp;Zamowienie!$K161,VLOOKUP(Zamowienie!$I161,'KOD, Kolor okl.'!$D:$E,2,FALSE)&amp;" "&amp;Zamowienie!$K161))</f>
        <v/>
      </c>
      <c r="H150" t="str">
        <f>IF(Zamowienie!N161="","",IF(Zamowienie!$I161="pod kolor płyty",VLOOKUP(Import!$A150,'KOD, Kolor okl.'!$D:$E,2,FALSE)&amp;" "&amp;Zamowienie!$K161,VLOOKUP(Zamowienie!$I161,'KOD, Kolor okl.'!$D:$E,2,FALSE)&amp;" "&amp;Zamowienie!$K161))</f>
        <v/>
      </c>
      <c r="I150" t="str">
        <f>IF(Zamowienie!O161="","",IF(Zamowienie!$I161="pod kolor płyty",VLOOKUP(Import!$A150,'KOD, Kolor okl.'!$D:$E,2,FALSE)&amp;" "&amp;Zamowienie!$K161,VLOOKUP(Zamowienie!$I161,'KOD, Kolor okl.'!$D:$E,2,FALSE)&amp;" "&amp;Zamowienie!$K161))</f>
        <v/>
      </c>
      <c r="J150" t="str">
        <f>IF(B150="","",IF(Zamowienie!P161="","+",""))</f>
        <v/>
      </c>
      <c r="K150" t="str">
        <f t="shared" si="3"/>
        <v/>
      </c>
    </row>
    <row r="151" spans="1:11" x14ac:dyDescent="0.2">
      <c r="A151" t="str">
        <f>IF(Zamowienie!C162="","",Zamowienie!C162)</f>
        <v/>
      </c>
      <c r="B151" t="str">
        <f>IF(Zamowienie!D162="","",Zamowienie!D162)</f>
        <v/>
      </c>
      <c r="C151" t="str">
        <f>IF(Zamowienie!E162="","",Zamowienie!E162)</f>
        <v/>
      </c>
      <c r="D151" t="str">
        <f>IF(Zamowienie!F162="","",Zamowienie!F162)</f>
        <v/>
      </c>
      <c r="E151" t="str">
        <f>IF(Zamowienie!G162="","",Zamowienie!G162)</f>
        <v/>
      </c>
      <c r="F151" t="str">
        <f>IF(Zamowienie!L162="","",IF(Zamowienie!$I162="pod kolor płyty",VLOOKUP(Import!$A151,'KOD, Kolor okl.'!$D:$E,2,FALSE)&amp;" "&amp;Zamowienie!$K162,VLOOKUP(Zamowienie!$I162,'KOD, Kolor okl.'!$D:$E,2,FALSE)&amp;" "&amp;Zamowienie!$K162))</f>
        <v/>
      </c>
      <c r="G151" t="str">
        <f>IF(Zamowienie!M162="","",IF(Zamowienie!$I162="pod kolor płyty",VLOOKUP(Import!$A151,'KOD, Kolor okl.'!$D:$E,2,FALSE)&amp;" "&amp;Zamowienie!$K162,VLOOKUP(Zamowienie!$I162,'KOD, Kolor okl.'!$D:$E,2,FALSE)&amp;" "&amp;Zamowienie!$K162))</f>
        <v/>
      </c>
      <c r="H151" t="str">
        <f>IF(Zamowienie!N162="","",IF(Zamowienie!$I162="pod kolor płyty",VLOOKUP(Import!$A151,'KOD, Kolor okl.'!$D:$E,2,FALSE)&amp;" "&amp;Zamowienie!$K162,VLOOKUP(Zamowienie!$I162,'KOD, Kolor okl.'!$D:$E,2,FALSE)&amp;" "&amp;Zamowienie!$K162))</f>
        <v/>
      </c>
      <c r="I151" t="str">
        <f>IF(Zamowienie!O162="","",IF(Zamowienie!$I162="pod kolor płyty",VLOOKUP(Import!$A151,'KOD, Kolor okl.'!$D:$E,2,FALSE)&amp;" "&amp;Zamowienie!$K162,VLOOKUP(Zamowienie!$I162,'KOD, Kolor okl.'!$D:$E,2,FALSE)&amp;" "&amp;Zamowienie!$K162))</f>
        <v/>
      </c>
      <c r="J151" t="str">
        <f>IF(B151="","",IF(Zamowienie!P162="","+",""))</f>
        <v/>
      </c>
      <c r="K151" t="str">
        <f t="shared" si="3"/>
        <v/>
      </c>
    </row>
    <row r="152" spans="1:11" x14ac:dyDescent="0.2">
      <c r="A152" t="str">
        <f>IF(Zamowienie!C163="","",Zamowienie!C163)</f>
        <v/>
      </c>
      <c r="B152" t="str">
        <f>IF(Zamowienie!D163="","",Zamowienie!D163)</f>
        <v/>
      </c>
      <c r="C152" t="str">
        <f>IF(Zamowienie!E163="","",Zamowienie!E163)</f>
        <v/>
      </c>
      <c r="D152" t="str">
        <f>IF(Zamowienie!F163="","",Zamowienie!F163)</f>
        <v/>
      </c>
      <c r="E152" t="str">
        <f>IF(Zamowienie!G163="","",Zamowienie!G163)</f>
        <v/>
      </c>
      <c r="F152" t="str">
        <f>IF(Zamowienie!L163="","",IF(Zamowienie!$I163="pod kolor płyty",VLOOKUP(Import!$A152,'KOD, Kolor okl.'!$D:$E,2,FALSE)&amp;" "&amp;Zamowienie!$K163,VLOOKUP(Zamowienie!$I163,'KOD, Kolor okl.'!$D:$E,2,FALSE)&amp;" "&amp;Zamowienie!$K163))</f>
        <v/>
      </c>
      <c r="G152" t="str">
        <f>IF(Zamowienie!M163="","",IF(Zamowienie!$I163="pod kolor płyty",VLOOKUP(Import!$A152,'KOD, Kolor okl.'!$D:$E,2,FALSE)&amp;" "&amp;Zamowienie!$K163,VLOOKUP(Zamowienie!$I163,'KOD, Kolor okl.'!$D:$E,2,FALSE)&amp;" "&amp;Zamowienie!$K163))</f>
        <v/>
      </c>
      <c r="H152" t="str">
        <f>IF(Zamowienie!N163="","",IF(Zamowienie!$I163="pod kolor płyty",VLOOKUP(Import!$A152,'KOD, Kolor okl.'!$D:$E,2,FALSE)&amp;" "&amp;Zamowienie!$K163,VLOOKUP(Zamowienie!$I163,'KOD, Kolor okl.'!$D:$E,2,FALSE)&amp;" "&amp;Zamowienie!$K163))</f>
        <v/>
      </c>
      <c r="I152" t="str">
        <f>IF(Zamowienie!O163="","",IF(Zamowienie!$I163="pod kolor płyty",VLOOKUP(Import!$A152,'KOD, Kolor okl.'!$D:$E,2,FALSE)&amp;" "&amp;Zamowienie!$K163,VLOOKUP(Zamowienie!$I163,'KOD, Kolor okl.'!$D:$E,2,FALSE)&amp;" "&amp;Zamowienie!$K163))</f>
        <v/>
      </c>
      <c r="J152" t="str">
        <f>IF(B152="","",IF(Zamowienie!P163="","+",""))</f>
        <v/>
      </c>
      <c r="K152" t="str">
        <f t="shared" si="3"/>
        <v/>
      </c>
    </row>
    <row r="153" spans="1:11" x14ac:dyDescent="0.2">
      <c r="A153" t="str">
        <f>IF(Zamowienie!C164="","",Zamowienie!C164)</f>
        <v/>
      </c>
      <c r="B153" t="str">
        <f>IF(Zamowienie!D164="","",Zamowienie!D164)</f>
        <v/>
      </c>
      <c r="C153" t="str">
        <f>IF(Zamowienie!E164="","",Zamowienie!E164)</f>
        <v/>
      </c>
      <c r="D153" t="str">
        <f>IF(Zamowienie!F164="","",Zamowienie!F164)</f>
        <v/>
      </c>
      <c r="E153" t="str">
        <f>IF(Zamowienie!G164="","",Zamowienie!G164)</f>
        <v/>
      </c>
      <c r="F153" t="str">
        <f>IF(Zamowienie!L164="","",IF(Zamowienie!$I164="pod kolor płyty",VLOOKUP(Import!$A153,'KOD, Kolor okl.'!$D:$E,2,FALSE)&amp;" "&amp;Zamowienie!$K164,VLOOKUP(Zamowienie!$I164,'KOD, Kolor okl.'!$D:$E,2,FALSE)&amp;" "&amp;Zamowienie!$K164))</f>
        <v/>
      </c>
      <c r="G153" t="str">
        <f>IF(Zamowienie!M164="","",IF(Zamowienie!$I164="pod kolor płyty",VLOOKUP(Import!$A153,'KOD, Kolor okl.'!$D:$E,2,FALSE)&amp;" "&amp;Zamowienie!$K164,VLOOKUP(Zamowienie!$I164,'KOD, Kolor okl.'!$D:$E,2,FALSE)&amp;" "&amp;Zamowienie!$K164))</f>
        <v/>
      </c>
      <c r="H153" t="str">
        <f>IF(Zamowienie!N164="","",IF(Zamowienie!$I164="pod kolor płyty",VLOOKUP(Import!$A153,'KOD, Kolor okl.'!$D:$E,2,FALSE)&amp;" "&amp;Zamowienie!$K164,VLOOKUP(Zamowienie!$I164,'KOD, Kolor okl.'!$D:$E,2,FALSE)&amp;" "&amp;Zamowienie!$K164))</f>
        <v/>
      </c>
      <c r="I153" t="str">
        <f>IF(Zamowienie!O164="","",IF(Zamowienie!$I164="pod kolor płyty",VLOOKUP(Import!$A153,'KOD, Kolor okl.'!$D:$E,2,FALSE)&amp;" "&amp;Zamowienie!$K164,VLOOKUP(Zamowienie!$I164,'KOD, Kolor okl.'!$D:$E,2,FALSE)&amp;" "&amp;Zamowienie!$K164))</f>
        <v/>
      </c>
      <c r="J153" t="str">
        <f>IF(B153="","",IF(Zamowienie!P164="","+",""))</f>
        <v/>
      </c>
      <c r="K153" t="str">
        <f t="shared" si="3"/>
        <v/>
      </c>
    </row>
    <row r="154" spans="1:11" x14ac:dyDescent="0.2">
      <c r="A154" t="str">
        <f>IF(Zamowienie!C165="","",Zamowienie!C165)</f>
        <v/>
      </c>
      <c r="B154" t="str">
        <f>IF(Zamowienie!D165="","",Zamowienie!D165)</f>
        <v/>
      </c>
      <c r="C154" t="str">
        <f>IF(Zamowienie!E165="","",Zamowienie!E165)</f>
        <v/>
      </c>
      <c r="D154" t="str">
        <f>IF(Zamowienie!F165="","",Zamowienie!F165)</f>
        <v/>
      </c>
      <c r="E154" t="str">
        <f>IF(Zamowienie!G165="","",Zamowienie!G165)</f>
        <v/>
      </c>
      <c r="F154" t="str">
        <f>IF(Zamowienie!L165="","",IF(Zamowienie!$I165="pod kolor płyty",VLOOKUP(Import!$A154,'KOD, Kolor okl.'!$D:$E,2,FALSE)&amp;" "&amp;Zamowienie!$K165,VLOOKUP(Zamowienie!$I165,'KOD, Kolor okl.'!$D:$E,2,FALSE)&amp;" "&amp;Zamowienie!$K165))</f>
        <v/>
      </c>
      <c r="G154" t="str">
        <f>IF(Zamowienie!M165="","",IF(Zamowienie!$I165="pod kolor płyty",VLOOKUP(Import!$A154,'KOD, Kolor okl.'!$D:$E,2,FALSE)&amp;" "&amp;Zamowienie!$K165,VLOOKUP(Zamowienie!$I165,'KOD, Kolor okl.'!$D:$E,2,FALSE)&amp;" "&amp;Zamowienie!$K165))</f>
        <v/>
      </c>
      <c r="H154" t="str">
        <f>IF(Zamowienie!N165="","",IF(Zamowienie!$I165="pod kolor płyty",VLOOKUP(Import!$A154,'KOD, Kolor okl.'!$D:$E,2,FALSE)&amp;" "&amp;Zamowienie!$K165,VLOOKUP(Zamowienie!$I165,'KOD, Kolor okl.'!$D:$E,2,FALSE)&amp;" "&amp;Zamowienie!$K165))</f>
        <v/>
      </c>
      <c r="I154" t="str">
        <f>IF(Zamowienie!O165="","",IF(Zamowienie!$I165="pod kolor płyty",VLOOKUP(Import!$A154,'KOD, Kolor okl.'!$D:$E,2,FALSE)&amp;" "&amp;Zamowienie!$K165,VLOOKUP(Zamowienie!$I165,'KOD, Kolor okl.'!$D:$E,2,FALSE)&amp;" "&amp;Zamowienie!$K165))</f>
        <v/>
      </c>
      <c r="J154" t="str">
        <f>IF(B154="","",IF(Zamowienie!P165="","+",""))</f>
        <v/>
      </c>
      <c r="K154" t="str">
        <f t="shared" si="3"/>
        <v/>
      </c>
    </row>
    <row r="155" spans="1:11" x14ac:dyDescent="0.2">
      <c r="A155" t="str">
        <f>IF(Zamowienie!C166="","",Zamowienie!C166)</f>
        <v/>
      </c>
      <c r="B155" t="str">
        <f>IF(Zamowienie!D166="","",Zamowienie!D166)</f>
        <v/>
      </c>
      <c r="C155" t="str">
        <f>IF(Zamowienie!E166="","",Zamowienie!E166)</f>
        <v/>
      </c>
      <c r="D155" t="str">
        <f>IF(Zamowienie!F166="","",Zamowienie!F166)</f>
        <v/>
      </c>
      <c r="E155" t="str">
        <f>IF(Zamowienie!G166="","",Zamowienie!G166)</f>
        <v/>
      </c>
      <c r="F155" t="str">
        <f>IF(Zamowienie!L166="","",IF(Zamowienie!$I166="pod kolor płyty",VLOOKUP(Import!$A155,'KOD, Kolor okl.'!$D:$E,2,FALSE)&amp;" "&amp;Zamowienie!$K166,VLOOKUP(Zamowienie!$I166,'KOD, Kolor okl.'!$D:$E,2,FALSE)&amp;" "&amp;Zamowienie!$K166))</f>
        <v/>
      </c>
      <c r="G155" t="str">
        <f>IF(Zamowienie!M166="","",IF(Zamowienie!$I166="pod kolor płyty",VLOOKUP(Import!$A155,'KOD, Kolor okl.'!$D:$E,2,FALSE)&amp;" "&amp;Zamowienie!$K166,VLOOKUP(Zamowienie!$I166,'KOD, Kolor okl.'!$D:$E,2,FALSE)&amp;" "&amp;Zamowienie!$K166))</f>
        <v/>
      </c>
      <c r="H155" t="str">
        <f>IF(Zamowienie!N166="","",IF(Zamowienie!$I166="pod kolor płyty",VLOOKUP(Import!$A155,'KOD, Kolor okl.'!$D:$E,2,FALSE)&amp;" "&amp;Zamowienie!$K166,VLOOKUP(Zamowienie!$I166,'KOD, Kolor okl.'!$D:$E,2,FALSE)&amp;" "&amp;Zamowienie!$K166))</f>
        <v/>
      </c>
      <c r="I155" t="str">
        <f>IF(Zamowienie!O166="","",IF(Zamowienie!$I166="pod kolor płyty",VLOOKUP(Import!$A155,'KOD, Kolor okl.'!$D:$E,2,FALSE)&amp;" "&amp;Zamowienie!$K166,VLOOKUP(Zamowienie!$I166,'KOD, Kolor okl.'!$D:$E,2,FALSE)&amp;" "&amp;Zamowienie!$K166))</f>
        <v/>
      </c>
      <c r="J155" t="str">
        <f>IF(B155="","",IF(Zamowienie!P166="","+",""))</f>
        <v/>
      </c>
      <c r="K155" t="str">
        <f t="shared" si="3"/>
        <v/>
      </c>
    </row>
    <row r="156" spans="1:11" x14ac:dyDescent="0.2">
      <c r="A156" t="str">
        <f>IF(Zamowienie!C167="","",Zamowienie!C167)</f>
        <v/>
      </c>
      <c r="B156" t="str">
        <f>IF(Zamowienie!D167="","",Zamowienie!D167)</f>
        <v/>
      </c>
      <c r="C156" t="str">
        <f>IF(Zamowienie!E167="","",Zamowienie!E167)</f>
        <v/>
      </c>
      <c r="D156" t="str">
        <f>IF(Zamowienie!F167="","",Zamowienie!F167)</f>
        <v/>
      </c>
      <c r="E156" t="str">
        <f>IF(Zamowienie!G167="","",Zamowienie!G167)</f>
        <v/>
      </c>
      <c r="F156" t="str">
        <f>IF(Zamowienie!L167="","",IF(Zamowienie!$I167="pod kolor płyty",VLOOKUP(Import!$A156,'KOD, Kolor okl.'!$D:$E,2,FALSE)&amp;" "&amp;Zamowienie!$K167,VLOOKUP(Zamowienie!$I167,'KOD, Kolor okl.'!$D:$E,2,FALSE)&amp;" "&amp;Zamowienie!$K167))</f>
        <v/>
      </c>
      <c r="G156" t="str">
        <f>IF(Zamowienie!M167="","",IF(Zamowienie!$I167="pod kolor płyty",VLOOKUP(Import!$A156,'KOD, Kolor okl.'!$D:$E,2,FALSE)&amp;" "&amp;Zamowienie!$K167,VLOOKUP(Zamowienie!$I167,'KOD, Kolor okl.'!$D:$E,2,FALSE)&amp;" "&amp;Zamowienie!$K167))</f>
        <v/>
      </c>
      <c r="H156" t="str">
        <f>IF(Zamowienie!N167="","",IF(Zamowienie!$I167="pod kolor płyty",VLOOKUP(Import!$A156,'KOD, Kolor okl.'!$D:$E,2,FALSE)&amp;" "&amp;Zamowienie!$K167,VLOOKUP(Zamowienie!$I167,'KOD, Kolor okl.'!$D:$E,2,FALSE)&amp;" "&amp;Zamowienie!$K167))</f>
        <v/>
      </c>
      <c r="I156" t="str">
        <f>IF(Zamowienie!O167="","",IF(Zamowienie!$I167="pod kolor płyty",VLOOKUP(Import!$A156,'KOD, Kolor okl.'!$D:$E,2,FALSE)&amp;" "&amp;Zamowienie!$K167,VLOOKUP(Zamowienie!$I167,'KOD, Kolor okl.'!$D:$E,2,FALSE)&amp;" "&amp;Zamowienie!$K167))</f>
        <v/>
      </c>
      <c r="J156" t="str">
        <f>IF(B156="","",IF(Zamowienie!P167="","+",""))</f>
        <v/>
      </c>
      <c r="K156" t="str">
        <f t="shared" si="3"/>
        <v/>
      </c>
    </row>
    <row r="157" spans="1:11" x14ac:dyDescent="0.2">
      <c r="A157" t="str">
        <f>IF(Zamowienie!C168="","",Zamowienie!C168)</f>
        <v/>
      </c>
      <c r="B157" t="str">
        <f>IF(Zamowienie!D168="","",Zamowienie!D168)</f>
        <v/>
      </c>
      <c r="C157" t="str">
        <f>IF(Zamowienie!E168="","",Zamowienie!E168)</f>
        <v/>
      </c>
      <c r="D157" t="str">
        <f>IF(Zamowienie!F168="","",Zamowienie!F168)</f>
        <v/>
      </c>
      <c r="E157" t="str">
        <f>IF(Zamowienie!G168="","",Zamowienie!G168)</f>
        <v/>
      </c>
      <c r="F157" t="str">
        <f>IF(Zamowienie!L168="","",IF(Zamowienie!$I168="pod kolor płyty",VLOOKUP(Import!$A157,'KOD, Kolor okl.'!$D:$E,2,FALSE)&amp;" "&amp;Zamowienie!$K168,VLOOKUP(Zamowienie!$I168,'KOD, Kolor okl.'!$D:$E,2,FALSE)&amp;" "&amp;Zamowienie!$K168))</f>
        <v/>
      </c>
      <c r="G157" t="str">
        <f>IF(Zamowienie!M168="","",IF(Zamowienie!$I168="pod kolor płyty",VLOOKUP(Import!$A157,'KOD, Kolor okl.'!$D:$E,2,FALSE)&amp;" "&amp;Zamowienie!$K168,VLOOKUP(Zamowienie!$I168,'KOD, Kolor okl.'!$D:$E,2,FALSE)&amp;" "&amp;Zamowienie!$K168))</f>
        <v/>
      </c>
      <c r="H157" t="str">
        <f>IF(Zamowienie!N168="","",IF(Zamowienie!$I168="pod kolor płyty",VLOOKUP(Import!$A157,'KOD, Kolor okl.'!$D:$E,2,FALSE)&amp;" "&amp;Zamowienie!$K168,VLOOKUP(Zamowienie!$I168,'KOD, Kolor okl.'!$D:$E,2,FALSE)&amp;" "&amp;Zamowienie!$K168))</f>
        <v/>
      </c>
      <c r="I157" t="str">
        <f>IF(Zamowienie!O168="","",IF(Zamowienie!$I168="pod kolor płyty",VLOOKUP(Import!$A157,'KOD, Kolor okl.'!$D:$E,2,FALSE)&amp;" "&amp;Zamowienie!$K168,VLOOKUP(Zamowienie!$I168,'KOD, Kolor okl.'!$D:$E,2,FALSE)&amp;" "&amp;Zamowienie!$K168))</f>
        <v/>
      </c>
      <c r="J157" t="str">
        <f>IF(B157="","",IF(Zamowienie!P168="","+",""))</f>
        <v/>
      </c>
      <c r="K157" t="str">
        <f t="shared" si="3"/>
        <v/>
      </c>
    </row>
    <row r="158" spans="1:11" x14ac:dyDescent="0.2">
      <c r="A158" t="str">
        <f>IF(Zamowienie!C169="","",Zamowienie!C169)</f>
        <v/>
      </c>
      <c r="B158" t="str">
        <f>IF(Zamowienie!D169="","",Zamowienie!D169)</f>
        <v/>
      </c>
      <c r="C158" t="str">
        <f>IF(Zamowienie!E169="","",Zamowienie!E169)</f>
        <v/>
      </c>
      <c r="D158" t="str">
        <f>IF(Zamowienie!F169="","",Zamowienie!F169)</f>
        <v/>
      </c>
      <c r="E158" t="str">
        <f>IF(Zamowienie!G169="","",Zamowienie!G169)</f>
        <v/>
      </c>
      <c r="F158" t="str">
        <f>IF(Zamowienie!L169="","",IF(Zamowienie!$I169="pod kolor płyty",VLOOKUP(Import!$A158,'KOD, Kolor okl.'!$D:$E,2,FALSE)&amp;" "&amp;Zamowienie!$K169,VLOOKUP(Zamowienie!$I169,'KOD, Kolor okl.'!$D:$E,2,FALSE)&amp;" "&amp;Zamowienie!$K169))</f>
        <v/>
      </c>
      <c r="G158" t="str">
        <f>IF(Zamowienie!M169="","",IF(Zamowienie!$I169="pod kolor płyty",VLOOKUP(Import!$A158,'KOD, Kolor okl.'!$D:$E,2,FALSE)&amp;" "&amp;Zamowienie!$K169,VLOOKUP(Zamowienie!$I169,'KOD, Kolor okl.'!$D:$E,2,FALSE)&amp;" "&amp;Zamowienie!$K169))</f>
        <v/>
      </c>
      <c r="H158" t="str">
        <f>IF(Zamowienie!N169="","",IF(Zamowienie!$I169="pod kolor płyty",VLOOKUP(Import!$A158,'KOD, Kolor okl.'!$D:$E,2,FALSE)&amp;" "&amp;Zamowienie!$K169,VLOOKUP(Zamowienie!$I169,'KOD, Kolor okl.'!$D:$E,2,FALSE)&amp;" "&amp;Zamowienie!$K169))</f>
        <v/>
      </c>
      <c r="I158" t="str">
        <f>IF(Zamowienie!O169="","",IF(Zamowienie!$I169="pod kolor płyty",VLOOKUP(Import!$A158,'KOD, Kolor okl.'!$D:$E,2,FALSE)&amp;" "&amp;Zamowienie!$K169,VLOOKUP(Zamowienie!$I169,'KOD, Kolor okl.'!$D:$E,2,FALSE)&amp;" "&amp;Zamowienie!$K169))</f>
        <v/>
      </c>
      <c r="J158" t="str">
        <f>IF(B158="","",IF(Zamowienie!P169="","+",""))</f>
        <v/>
      </c>
      <c r="K158" t="str">
        <f t="shared" si="3"/>
        <v/>
      </c>
    </row>
    <row r="159" spans="1:11" x14ac:dyDescent="0.2">
      <c r="A159" t="str">
        <f>IF(Zamowienie!C170="","",Zamowienie!C170)</f>
        <v/>
      </c>
      <c r="B159" t="str">
        <f>IF(Zamowienie!D170="","",Zamowienie!D170)</f>
        <v/>
      </c>
      <c r="C159" t="str">
        <f>IF(Zamowienie!E170="","",Zamowienie!E170)</f>
        <v/>
      </c>
      <c r="D159" t="str">
        <f>IF(Zamowienie!F170="","",Zamowienie!F170)</f>
        <v/>
      </c>
      <c r="E159" t="str">
        <f>IF(Zamowienie!G170="","",Zamowienie!G170)</f>
        <v/>
      </c>
      <c r="F159" t="str">
        <f>IF(Zamowienie!L170="","",IF(Zamowienie!$I170="pod kolor płyty",VLOOKUP(Import!$A159,'KOD, Kolor okl.'!$D:$E,2,FALSE)&amp;" "&amp;Zamowienie!$K170,VLOOKUP(Zamowienie!$I170,'KOD, Kolor okl.'!$D:$E,2,FALSE)&amp;" "&amp;Zamowienie!$K170))</f>
        <v/>
      </c>
      <c r="G159" t="str">
        <f>IF(Zamowienie!M170="","",IF(Zamowienie!$I170="pod kolor płyty",VLOOKUP(Import!$A159,'KOD, Kolor okl.'!$D:$E,2,FALSE)&amp;" "&amp;Zamowienie!$K170,VLOOKUP(Zamowienie!$I170,'KOD, Kolor okl.'!$D:$E,2,FALSE)&amp;" "&amp;Zamowienie!$K170))</f>
        <v/>
      </c>
      <c r="H159" t="str">
        <f>IF(Zamowienie!N170="","",IF(Zamowienie!$I170="pod kolor płyty",VLOOKUP(Import!$A159,'KOD, Kolor okl.'!$D:$E,2,FALSE)&amp;" "&amp;Zamowienie!$K170,VLOOKUP(Zamowienie!$I170,'KOD, Kolor okl.'!$D:$E,2,FALSE)&amp;" "&amp;Zamowienie!$K170))</f>
        <v/>
      </c>
      <c r="I159" t="str">
        <f>IF(Zamowienie!O170="","",IF(Zamowienie!$I170="pod kolor płyty",VLOOKUP(Import!$A159,'KOD, Kolor okl.'!$D:$E,2,FALSE)&amp;" "&amp;Zamowienie!$K170,VLOOKUP(Zamowienie!$I170,'KOD, Kolor okl.'!$D:$E,2,FALSE)&amp;" "&amp;Zamowienie!$K170))</f>
        <v/>
      </c>
      <c r="J159" t="str">
        <f>IF(B159="","",IF(Zamowienie!P170="","+",""))</f>
        <v/>
      </c>
      <c r="K159" t="str">
        <f t="shared" si="3"/>
        <v/>
      </c>
    </row>
    <row r="160" spans="1:11" x14ac:dyDescent="0.2">
      <c r="A160" t="str">
        <f>IF(Zamowienie!C171="","",Zamowienie!C171)</f>
        <v/>
      </c>
      <c r="B160" t="str">
        <f>IF(Zamowienie!D171="","",Zamowienie!D171)</f>
        <v/>
      </c>
      <c r="C160" t="str">
        <f>IF(Zamowienie!E171="","",Zamowienie!E171)</f>
        <v/>
      </c>
      <c r="D160" t="str">
        <f>IF(Zamowienie!F171="","",Zamowienie!F171)</f>
        <v/>
      </c>
      <c r="E160" t="str">
        <f>IF(Zamowienie!G171="","",Zamowienie!G171)</f>
        <v/>
      </c>
      <c r="F160" t="str">
        <f>IF(Zamowienie!L171="","",IF(Zamowienie!$I171="pod kolor płyty",VLOOKUP(Import!$A160,'KOD, Kolor okl.'!$D:$E,2,FALSE)&amp;" "&amp;Zamowienie!$K171,VLOOKUP(Zamowienie!$I171,'KOD, Kolor okl.'!$D:$E,2,FALSE)&amp;" "&amp;Zamowienie!$K171))</f>
        <v/>
      </c>
      <c r="G160" t="str">
        <f>IF(Zamowienie!M171="","",IF(Zamowienie!$I171="pod kolor płyty",VLOOKUP(Import!$A160,'KOD, Kolor okl.'!$D:$E,2,FALSE)&amp;" "&amp;Zamowienie!$K171,VLOOKUP(Zamowienie!$I171,'KOD, Kolor okl.'!$D:$E,2,FALSE)&amp;" "&amp;Zamowienie!$K171))</f>
        <v/>
      </c>
      <c r="H160" t="str">
        <f>IF(Zamowienie!N171="","",IF(Zamowienie!$I171="pod kolor płyty",VLOOKUP(Import!$A160,'KOD, Kolor okl.'!$D:$E,2,FALSE)&amp;" "&amp;Zamowienie!$K171,VLOOKUP(Zamowienie!$I171,'KOD, Kolor okl.'!$D:$E,2,FALSE)&amp;" "&amp;Zamowienie!$K171))</f>
        <v/>
      </c>
      <c r="I160" t="str">
        <f>IF(Zamowienie!O171="","",IF(Zamowienie!$I171="pod kolor płyty",VLOOKUP(Import!$A160,'KOD, Kolor okl.'!$D:$E,2,FALSE)&amp;" "&amp;Zamowienie!$K171,VLOOKUP(Zamowienie!$I171,'KOD, Kolor okl.'!$D:$E,2,FALSE)&amp;" "&amp;Zamowienie!$K171))</f>
        <v/>
      </c>
      <c r="J160" t="str">
        <f>IF(B160="","",IF(Zamowienie!P171="","+",""))</f>
        <v/>
      </c>
      <c r="K160" t="str">
        <f t="shared" si="3"/>
        <v/>
      </c>
    </row>
    <row r="161" spans="1:11" x14ac:dyDescent="0.2">
      <c r="A161" t="str">
        <f>IF(Zamowienie!C172="","",Zamowienie!C172)</f>
        <v/>
      </c>
      <c r="B161" t="str">
        <f>IF(Zamowienie!D172="","",Zamowienie!D172)</f>
        <v/>
      </c>
      <c r="C161" t="str">
        <f>IF(Zamowienie!E172="","",Zamowienie!E172)</f>
        <v/>
      </c>
      <c r="D161" t="str">
        <f>IF(Zamowienie!F172="","",Zamowienie!F172)</f>
        <v/>
      </c>
      <c r="E161" t="str">
        <f>IF(Zamowienie!G172="","",Zamowienie!G172)</f>
        <v/>
      </c>
      <c r="F161" t="str">
        <f>IF(Zamowienie!L172="","",IF(Zamowienie!$I172="pod kolor płyty",VLOOKUP(Import!$A161,'KOD, Kolor okl.'!$D:$E,2,FALSE)&amp;" "&amp;Zamowienie!$K172,VLOOKUP(Zamowienie!$I172,'KOD, Kolor okl.'!$D:$E,2,FALSE)&amp;" "&amp;Zamowienie!$K172))</f>
        <v/>
      </c>
      <c r="G161" t="str">
        <f>IF(Zamowienie!M172="","",IF(Zamowienie!$I172="pod kolor płyty",VLOOKUP(Import!$A161,'KOD, Kolor okl.'!$D:$E,2,FALSE)&amp;" "&amp;Zamowienie!$K172,VLOOKUP(Zamowienie!$I172,'KOD, Kolor okl.'!$D:$E,2,FALSE)&amp;" "&amp;Zamowienie!$K172))</f>
        <v/>
      </c>
      <c r="H161" t="str">
        <f>IF(Zamowienie!N172="","",IF(Zamowienie!$I172="pod kolor płyty",VLOOKUP(Import!$A161,'KOD, Kolor okl.'!$D:$E,2,FALSE)&amp;" "&amp;Zamowienie!$K172,VLOOKUP(Zamowienie!$I172,'KOD, Kolor okl.'!$D:$E,2,FALSE)&amp;" "&amp;Zamowienie!$K172))</f>
        <v/>
      </c>
      <c r="I161" t="str">
        <f>IF(Zamowienie!O172="","",IF(Zamowienie!$I172="pod kolor płyty",VLOOKUP(Import!$A161,'KOD, Kolor okl.'!$D:$E,2,FALSE)&amp;" "&amp;Zamowienie!$K172,VLOOKUP(Zamowienie!$I172,'KOD, Kolor okl.'!$D:$E,2,FALSE)&amp;" "&amp;Zamowienie!$K172))</f>
        <v/>
      </c>
      <c r="J161" t="str">
        <f>IF(B161="","",IF(Zamowienie!P172="","+",""))</f>
        <v/>
      </c>
      <c r="K161" t="str">
        <f t="shared" si="3"/>
        <v/>
      </c>
    </row>
    <row r="162" spans="1:11" x14ac:dyDescent="0.2">
      <c r="A162" t="str">
        <f>IF(Zamowienie!C173="","",Zamowienie!C173)</f>
        <v/>
      </c>
      <c r="B162" t="str">
        <f>IF(Zamowienie!D173="","",Zamowienie!D173)</f>
        <v/>
      </c>
      <c r="C162" t="str">
        <f>IF(Zamowienie!E173="","",Zamowienie!E173)</f>
        <v/>
      </c>
      <c r="D162" t="str">
        <f>IF(Zamowienie!F173="","",Zamowienie!F173)</f>
        <v/>
      </c>
      <c r="E162" t="str">
        <f>IF(Zamowienie!G173="","",Zamowienie!G173)</f>
        <v/>
      </c>
      <c r="F162" t="str">
        <f>IF(Zamowienie!L173="","",IF(Zamowienie!$I173="pod kolor płyty",VLOOKUP(Import!$A162,'KOD, Kolor okl.'!$D:$E,2,FALSE)&amp;" "&amp;Zamowienie!$K173,VLOOKUP(Zamowienie!$I173,'KOD, Kolor okl.'!$D:$E,2,FALSE)&amp;" "&amp;Zamowienie!$K173))</f>
        <v/>
      </c>
      <c r="G162" t="str">
        <f>IF(Zamowienie!M173="","",IF(Zamowienie!$I173="pod kolor płyty",VLOOKUP(Import!$A162,'KOD, Kolor okl.'!$D:$E,2,FALSE)&amp;" "&amp;Zamowienie!$K173,VLOOKUP(Zamowienie!$I173,'KOD, Kolor okl.'!$D:$E,2,FALSE)&amp;" "&amp;Zamowienie!$K173))</f>
        <v/>
      </c>
      <c r="H162" t="str">
        <f>IF(Zamowienie!N173="","",IF(Zamowienie!$I173="pod kolor płyty",VLOOKUP(Import!$A162,'KOD, Kolor okl.'!$D:$E,2,FALSE)&amp;" "&amp;Zamowienie!$K173,VLOOKUP(Zamowienie!$I173,'KOD, Kolor okl.'!$D:$E,2,FALSE)&amp;" "&amp;Zamowienie!$K173))</f>
        <v/>
      </c>
      <c r="I162" t="str">
        <f>IF(Zamowienie!O173="","",IF(Zamowienie!$I173="pod kolor płyty",VLOOKUP(Import!$A162,'KOD, Kolor okl.'!$D:$E,2,FALSE)&amp;" "&amp;Zamowienie!$K173,VLOOKUP(Zamowienie!$I173,'KOD, Kolor okl.'!$D:$E,2,FALSE)&amp;" "&amp;Zamowienie!$K173))</f>
        <v/>
      </c>
      <c r="J162" t="str">
        <f>IF(B162="","",IF(Zamowienie!P173="","+",""))</f>
        <v/>
      </c>
      <c r="K162" t="str">
        <f t="shared" si="3"/>
        <v/>
      </c>
    </row>
    <row r="163" spans="1:11" x14ac:dyDescent="0.2">
      <c r="A163" t="str">
        <f>IF(Zamowienie!C174="","",Zamowienie!C174)</f>
        <v/>
      </c>
      <c r="B163" t="str">
        <f>IF(Zamowienie!D174="","",Zamowienie!D174)</f>
        <v/>
      </c>
      <c r="C163" t="str">
        <f>IF(Zamowienie!E174="","",Zamowienie!E174)</f>
        <v/>
      </c>
      <c r="D163" t="str">
        <f>IF(Zamowienie!F174="","",Zamowienie!F174)</f>
        <v/>
      </c>
      <c r="E163" t="str">
        <f>IF(Zamowienie!G174="","",Zamowienie!G174)</f>
        <v/>
      </c>
      <c r="F163" t="str">
        <f>IF(Zamowienie!L174="","",IF(Zamowienie!$I174="pod kolor płyty",VLOOKUP(Import!$A163,'KOD, Kolor okl.'!$D:$E,2,FALSE)&amp;" "&amp;Zamowienie!$K174,VLOOKUP(Zamowienie!$I174,'KOD, Kolor okl.'!$D:$E,2,FALSE)&amp;" "&amp;Zamowienie!$K174))</f>
        <v/>
      </c>
      <c r="G163" t="str">
        <f>IF(Zamowienie!M174="","",IF(Zamowienie!$I174="pod kolor płyty",VLOOKUP(Import!$A163,'KOD, Kolor okl.'!$D:$E,2,FALSE)&amp;" "&amp;Zamowienie!$K174,VLOOKUP(Zamowienie!$I174,'KOD, Kolor okl.'!$D:$E,2,FALSE)&amp;" "&amp;Zamowienie!$K174))</f>
        <v/>
      </c>
      <c r="H163" t="str">
        <f>IF(Zamowienie!N174="","",IF(Zamowienie!$I174="pod kolor płyty",VLOOKUP(Import!$A163,'KOD, Kolor okl.'!$D:$E,2,FALSE)&amp;" "&amp;Zamowienie!$K174,VLOOKUP(Zamowienie!$I174,'KOD, Kolor okl.'!$D:$E,2,FALSE)&amp;" "&amp;Zamowienie!$K174))</f>
        <v/>
      </c>
      <c r="I163" t="str">
        <f>IF(Zamowienie!O174="","",IF(Zamowienie!$I174="pod kolor płyty",VLOOKUP(Import!$A163,'KOD, Kolor okl.'!$D:$E,2,FALSE)&amp;" "&amp;Zamowienie!$K174,VLOOKUP(Zamowienie!$I174,'KOD, Kolor okl.'!$D:$E,2,FALSE)&amp;" "&amp;Zamowienie!$K174))</f>
        <v/>
      </c>
      <c r="J163" t="str">
        <f>IF(B163="","",IF(Zamowienie!P174="","+",""))</f>
        <v/>
      </c>
      <c r="K163" t="str">
        <f t="shared" si="3"/>
        <v/>
      </c>
    </row>
    <row r="164" spans="1:11" x14ac:dyDescent="0.2">
      <c r="A164" t="str">
        <f>IF(Zamowienie!C175="","",Zamowienie!C175)</f>
        <v/>
      </c>
      <c r="B164" t="str">
        <f>IF(Zamowienie!D175="","",Zamowienie!D175)</f>
        <v/>
      </c>
      <c r="C164" t="str">
        <f>IF(Zamowienie!E175="","",Zamowienie!E175)</f>
        <v/>
      </c>
      <c r="D164" t="str">
        <f>IF(Zamowienie!F175="","",Zamowienie!F175)</f>
        <v/>
      </c>
      <c r="E164" t="str">
        <f>IF(Zamowienie!G175="","",Zamowienie!G175)</f>
        <v/>
      </c>
      <c r="F164" t="str">
        <f>IF(Zamowienie!L175="","",IF(Zamowienie!$I175="pod kolor płyty",VLOOKUP(Import!$A164,'KOD, Kolor okl.'!$D:$E,2,FALSE)&amp;" "&amp;Zamowienie!$K175,VLOOKUP(Zamowienie!$I175,'KOD, Kolor okl.'!$D:$E,2,FALSE)&amp;" "&amp;Zamowienie!$K175))</f>
        <v/>
      </c>
      <c r="G164" t="str">
        <f>IF(Zamowienie!M175="","",IF(Zamowienie!$I175="pod kolor płyty",VLOOKUP(Import!$A164,'KOD, Kolor okl.'!$D:$E,2,FALSE)&amp;" "&amp;Zamowienie!$K175,VLOOKUP(Zamowienie!$I175,'KOD, Kolor okl.'!$D:$E,2,FALSE)&amp;" "&amp;Zamowienie!$K175))</f>
        <v/>
      </c>
      <c r="H164" t="str">
        <f>IF(Zamowienie!N175="","",IF(Zamowienie!$I175="pod kolor płyty",VLOOKUP(Import!$A164,'KOD, Kolor okl.'!$D:$E,2,FALSE)&amp;" "&amp;Zamowienie!$K175,VLOOKUP(Zamowienie!$I175,'KOD, Kolor okl.'!$D:$E,2,FALSE)&amp;" "&amp;Zamowienie!$K175))</f>
        <v/>
      </c>
      <c r="I164" t="str">
        <f>IF(Zamowienie!O175="","",IF(Zamowienie!$I175="pod kolor płyty",VLOOKUP(Import!$A164,'KOD, Kolor okl.'!$D:$E,2,FALSE)&amp;" "&amp;Zamowienie!$K175,VLOOKUP(Zamowienie!$I175,'KOD, Kolor okl.'!$D:$E,2,FALSE)&amp;" "&amp;Zamowienie!$K175))</f>
        <v/>
      </c>
      <c r="J164" t="str">
        <f>IF(B164="","",IF(Zamowienie!P175="","+",""))</f>
        <v/>
      </c>
      <c r="K164" t="str">
        <f t="shared" si="3"/>
        <v/>
      </c>
    </row>
    <row r="165" spans="1:11" x14ac:dyDescent="0.2">
      <c r="A165" t="str">
        <f>IF(Zamowienie!C176="","",Zamowienie!C176)</f>
        <v/>
      </c>
      <c r="B165" t="str">
        <f>IF(Zamowienie!D176="","",Zamowienie!D176)</f>
        <v/>
      </c>
      <c r="C165" t="str">
        <f>IF(Zamowienie!E176="","",Zamowienie!E176)</f>
        <v/>
      </c>
      <c r="D165" t="str">
        <f>IF(Zamowienie!F176="","",Zamowienie!F176)</f>
        <v/>
      </c>
      <c r="E165" t="str">
        <f>IF(Zamowienie!G176="","",Zamowienie!G176)</f>
        <v/>
      </c>
      <c r="F165" t="str">
        <f>IF(Zamowienie!L176="","",IF(Zamowienie!$I176="pod kolor płyty",VLOOKUP(Import!$A165,'KOD, Kolor okl.'!$D:$E,2,FALSE)&amp;" "&amp;Zamowienie!$K176,VLOOKUP(Zamowienie!$I176,'KOD, Kolor okl.'!$D:$E,2,FALSE)&amp;" "&amp;Zamowienie!$K176))</f>
        <v/>
      </c>
      <c r="G165" t="str">
        <f>IF(Zamowienie!M176="","",IF(Zamowienie!$I176="pod kolor płyty",VLOOKUP(Import!$A165,'KOD, Kolor okl.'!$D:$E,2,FALSE)&amp;" "&amp;Zamowienie!$K176,VLOOKUP(Zamowienie!$I176,'KOD, Kolor okl.'!$D:$E,2,FALSE)&amp;" "&amp;Zamowienie!$K176))</f>
        <v/>
      </c>
      <c r="H165" t="str">
        <f>IF(Zamowienie!N176="","",IF(Zamowienie!$I176="pod kolor płyty",VLOOKUP(Import!$A165,'KOD, Kolor okl.'!$D:$E,2,FALSE)&amp;" "&amp;Zamowienie!$K176,VLOOKUP(Zamowienie!$I176,'KOD, Kolor okl.'!$D:$E,2,FALSE)&amp;" "&amp;Zamowienie!$K176))</f>
        <v/>
      </c>
      <c r="I165" t="str">
        <f>IF(Zamowienie!O176="","",IF(Zamowienie!$I176="pod kolor płyty",VLOOKUP(Import!$A165,'KOD, Kolor okl.'!$D:$E,2,FALSE)&amp;" "&amp;Zamowienie!$K176,VLOOKUP(Zamowienie!$I176,'KOD, Kolor okl.'!$D:$E,2,FALSE)&amp;" "&amp;Zamowienie!$K176))</f>
        <v/>
      </c>
      <c r="J165" t="str">
        <f>IF(B165="","",IF(Zamowienie!P176="","+",""))</f>
        <v/>
      </c>
      <c r="K165" t="str">
        <f t="shared" si="3"/>
        <v/>
      </c>
    </row>
    <row r="166" spans="1:11" x14ac:dyDescent="0.2">
      <c r="A166" t="str">
        <f>IF(Zamowienie!C177="","",Zamowienie!C177)</f>
        <v/>
      </c>
      <c r="B166" t="str">
        <f>IF(Zamowienie!D177="","",Zamowienie!D177)</f>
        <v/>
      </c>
      <c r="C166" t="str">
        <f>IF(Zamowienie!E177="","",Zamowienie!E177)</f>
        <v/>
      </c>
      <c r="D166" t="str">
        <f>IF(Zamowienie!F177="","",Zamowienie!F177)</f>
        <v/>
      </c>
      <c r="E166" t="str">
        <f>IF(Zamowienie!G177="","",Zamowienie!G177)</f>
        <v/>
      </c>
      <c r="F166" t="str">
        <f>IF(Zamowienie!L177="","",IF(Zamowienie!$I177="pod kolor płyty",VLOOKUP(Import!$A166,'KOD, Kolor okl.'!$D:$E,2,FALSE)&amp;" "&amp;Zamowienie!$K177,VLOOKUP(Zamowienie!$I177,'KOD, Kolor okl.'!$D:$E,2,FALSE)&amp;" "&amp;Zamowienie!$K177))</f>
        <v/>
      </c>
      <c r="G166" t="str">
        <f>IF(Zamowienie!M177="","",IF(Zamowienie!$I177="pod kolor płyty",VLOOKUP(Import!$A166,'KOD, Kolor okl.'!$D:$E,2,FALSE)&amp;" "&amp;Zamowienie!$K177,VLOOKUP(Zamowienie!$I177,'KOD, Kolor okl.'!$D:$E,2,FALSE)&amp;" "&amp;Zamowienie!$K177))</f>
        <v/>
      </c>
      <c r="H166" t="str">
        <f>IF(Zamowienie!N177="","",IF(Zamowienie!$I177="pod kolor płyty",VLOOKUP(Import!$A166,'KOD, Kolor okl.'!$D:$E,2,FALSE)&amp;" "&amp;Zamowienie!$K177,VLOOKUP(Zamowienie!$I177,'KOD, Kolor okl.'!$D:$E,2,FALSE)&amp;" "&amp;Zamowienie!$K177))</f>
        <v/>
      </c>
      <c r="I166" t="str">
        <f>IF(Zamowienie!O177="","",IF(Zamowienie!$I177="pod kolor płyty",VLOOKUP(Import!$A166,'KOD, Kolor okl.'!$D:$E,2,FALSE)&amp;" "&amp;Zamowienie!$K177,VLOOKUP(Zamowienie!$I177,'KOD, Kolor okl.'!$D:$E,2,FALSE)&amp;" "&amp;Zamowienie!$K177))</f>
        <v/>
      </c>
      <c r="J166" t="str">
        <f>IF(B166="","",IF(Zamowienie!P177="","+",""))</f>
        <v/>
      </c>
      <c r="K166" t="str">
        <f t="shared" si="3"/>
        <v/>
      </c>
    </row>
    <row r="167" spans="1:11" x14ac:dyDescent="0.2">
      <c r="A167" t="str">
        <f>IF(Zamowienie!C178="","",Zamowienie!C178)</f>
        <v/>
      </c>
      <c r="B167" t="str">
        <f>IF(Zamowienie!D178="","",Zamowienie!D178)</f>
        <v/>
      </c>
      <c r="C167" t="str">
        <f>IF(Zamowienie!E178="","",Zamowienie!E178)</f>
        <v/>
      </c>
      <c r="D167" t="str">
        <f>IF(Zamowienie!F178="","",Zamowienie!F178)</f>
        <v/>
      </c>
      <c r="E167" t="str">
        <f>IF(Zamowienie!G178="","",Zamowienie!G178)</f>
        <v/>
      </c>
      <c r="F167" t="str">
        <f>IF(Zamowienie!L178="","",IF(Zamowienie!$I178="pod kolor płyty",VLOOKUP(Import!$A167,'KOD, Kolor okl.'!$D:$E,2,FALSE)&amp;" "&amp;Zamowienie!$K178,VLOOKUP(Zamowienie!$I178,'KOD, Kolor okl.'!$D:$E,2,FALSE)&amp;" "&amp;Zamowienie!$K178))</f>
        <v/>
      </c>
      <c r="G167" t="str">
        <f>IF(Zamowienie!M178="","",IF(Zamowienie!$I178="pod kolor płyty",VLOOKUP(Import!$A167,'KOD, Kolor okl.'!$D:$E,2,FALSE)&amp;" "&amp;Zamowienie!$K178,VLOOKUP(Zamowienie!$I178,'KOD, Kolor okl.'!$D:$E,2,FALSE)&amp;" "&amp;Zamowienie!$K178))</f>
        <v/>
      </c>
      <c r="H167" t="str">
        <f>IF(Zamowienie!N178="","",IF(Zamowienie!$I178="pod kolor płyty",VLOOKUP(Import!$A167,'KOD, Kolor okl.'!$D:$E,2,FALSE)&amp;" "&amp;Zamowienie!$K178,VLOOKUP(Zamowienie!$I178,'KOD, Kolor okl.'!$D:$E,2,FALSE)&amp;" "&amp;Zamowienie!$K178))</f>
        <v/>
      </c>
      <c r="I167" t="str">
        <f>IF(Zamowienie!O178="","",IF(Zamowienie!$I178="pod kolor płyty",VLOOKUP(Import!$A167,'KOD, Kolor okl.'!$D:$E,2,FALSE)&amp;" "&amp;Zamowienie!$K178,VLOOKUP(Zamowienie!$I178,'KOD, Kolor okl.'!$D:$E,2,FALSE)&amp;" "&amp;Zamowienie!$K178))</f>
        <v/>
      </c>
      <c r="J167" t="str">
        <f>IF(B167="","",IF(Zamowienie!P178="","+",""))</f>
        <v/>
      </c>
      <c r="K167" t="str">
        <f t="shared" si="3"/>
        <v/>
      </c>
    </row>
    <row r="168" spans="1:11" x14ac:dyDescent="0.2">
      <c r="A168" t="str">
        <f>IF(Zamowienie!C179="","",Zamowienie!C179)</f>
        <v/>
      </c>
      <c r="B168" t="str">
        <f>IF(Zamowienie!D179="","",Zamowienie!D179)</f>
        <v/>
      </c>
      <c r="C168" t="str">
        <f>IF(Zamowienie!E179="","",Zamowienie!E179)</f>
        <v/>
      </c>
      <c r="D168" t="str">
        <f>IF(Zamowienie!F179="","",Zamowienie!F179)</f>
        <v/>
      </c>
      <c r="E168" t="str">
        <f>IF(Zamowienie!G179="","",Zamowienie!G179)</f>
        <v/>
      </c>
      <c r="F168" t="str">
        <f>IF(Zamowienie!L179="","",IF(Zamowienie!$I179="pod kolor płyty",VLOOKUP(Import!$A168,'KOD, Kolor okl.'!$D:$E,2,FALSE)&amp;" "&amp;Zamowienie!$K179,VLOOKUP(Zamowienie!$I179,'KOD, Kolor okl.'!$D:$E,2,FALSE)&amp;" "&amp;Zamowienie!$K179))</f>
        <v/>
      </c>
      <c r="G168" t="str">
        <f>IF(Zamowienie!M179="","",IF(Zamowienie!$I179="pod kolor płyty",VLOOKUP(Import!$A168,'KOD, Kolor okl.'!$D:$E,2,FALSE)&amp;" "&amp;Zamowienie!$K179,VLOOKUP(Zamowienie!$I179,'KOD, Kolor okl.'!$D:$E,2,FALSE)&amp;" "&amp;Zamowienie!$K179))</f>
        <v/>
      </c>
      <c r="H168" t="str">
        <f>IF(Zamowienie!N179="","",IF(Zamowienie!$I179="pod kolor płyty",VLOOKUP(Import!$A168,'KOD, Kolor okl.'!$D:$E,2,FALSE)&amp;" "&amp;Zamowienie!$K179,VLOOKUP(Zamowienie!$I179,'KOD, Kolor okl.'!$D:$E,2,FALSE)&amp;" "&amp;Zamowienie!$K179))</f>
        <v/>
      </c>
      <c r="I168" t="str">
        <f>IF(Zamowienie!O179="","",IF(Zamowienie!$I179="pod kolor płyty",VLOOKUP(Import!$A168,'KOD, Kolor okl.'!$D:$E,2,FALSE)&amp;" "&amp;Zamowienie!$K179,VLOOKUP(Zamowienie!$I179,'KOD, Kolor okl.'!$D:$E,2,FALSE)&amp;" "&amp;Zamowienie!$K179))</f>
        <v/>
      </c>
      <c r="J168" t="str">
        <f>IF(B168="","",IF(Zamowienie!P179="","+",""))</f>
        <v/>
      </c>
      <c r="K168" t="str">
        <f t="shared" si="3"/>
        <v/>
      </c>
    </row>
    <row r="169" spans="1:11" x14ac:dyDescent="0.2">
      <c r="A169" t="str">
        <f>IF(Zamowienie!C180="","",Zamowienie!C180)</f>
        <v/>
      </c>
      <c r="B169" t="str">
        <f>IF(Zamowienie!D180="","",Zamowienie!D180)</f>
        <v/>
      </c>
      <c r="C169" t="str">
        <f>IF(Zamowienie!E180="","",Zamowienie!E180)</f>
        <v/>
      </c>
      <c r="D169" t="str">
        <f>IF(Zamowienie!F180="","",Zamowienie!F180)</f>
        <v/>
      </c>
      <c r="E169" t="str">
        <f>IF(Zamowienie!G180="","",Zamowienie!G180)</f>
        <v/>
      </c>
      <c r="F169" t="str">
        <f>IF(Zamowienie!L180="","",IF(Zamowienie!$I180="pod kolor płyty",VLOOKUP(Import!$A169,'KOD, Kolor okl.'!$D:$E,2,FALSE)&amp;" "&amp;Zamowienie!$K180,VLOOKUP(Zamowienie!$I180,'KOD, Kolor okl.'!$D:$E,2,FALSE)&amp;" "&amp;Zamowienie!$K180))</f>
        <v/>
      </c>
      <c r="G169" t="str">
        <f>IF(Zamowienie!M180="","",IF(Zamowienie!$I180="pod kolor płyty",VLOOKUP(Import!$A169,'KOD, Kolor okl.'!$D:$E,2,FALSE)&amp;" "&amp;Zamowienie!$K180,VLOOKUP(Zamowienie!$I180,'KOD, Kolor okl.'!$D:$E,2,FALSE)&amp;" "&amp;Zamowienie!$K180))</f>
        <v/>
      </c>
      <c r="H169" t="str">
        <f>IF(Zamowienie!N180="","",IF(Zamowienie!$I180="pod kolor płyty",VLOOKUP(Import!$A169,'KOD, Kolor okl.'!$D:$E,2,FALSE)&amp;" "&amp;Zamowienie!$K180,VLOOKUP(Zamowienie!$I180,'KOD, Kolor okl.'!$D:$E,2,FALSE)&amp;" "&amp;Zamowienie!$K180))</f>
        <v/>
      </c>
      <c r="I169" t="str">
        <f>IF(Zamowienie!O180="","",IF(Zamowienie!$I180="pod kolor płyty",VLOOKUP(Import!$A169,'KOD, Kolor okl.'!$D:$E,2,FALSE)&amp;" "&amp;Zamowienie!$K180,VLOOKUP(Zamowienie!$I180,'KOD, Kolor okl.'!$D:$E,2,FALSE)&amp;" "&amp;Zamowienie!$K180))</f>
        <v/>
      </c>
      <c r="J169" t="str">
        <f>IF(B169="","",IF(Zamowienie!P180="","+",""))</f>
        <v/>
      </c>
      <c r="K169" t="str">
        <f t="shared" si="3"/>
        <v/>
      </c>
    </row>
    <row r="170" spans="1:11" x14ac:dyDescent="0.2">
      <c r="A170" t="str">
        <f>IF(Zamowienie!C181="","",Zamowienie!C181)</f>
        <v/>
      </c>
      <c r="B170" t="str">
        <f>IF(Zamowienie!D181="","",Zamowienie!D181)</f>
        <v/>
      </c>
      <c r="C170" t="str">
        <f>IF(Zamowienie!E181="","",Zamowienie!E181)</f>
        <v/>
      </c>
      <c r="D170" t="str">
        <f>IF(Zamowienie!F181="","",Zamowienie!F181)</f>
        <v/>
      </c>
      <c r="E170" t="str">
        <f>IF(Zamowienie!G181="","",Zamowienie!G181)</f>
        <v/>
      </c>
      <c r="F170" t="str">
        <f>IF(Zamowienie!L181="","",IF(Zamowienie!$I181="pod kolor płyty",VLOOKUP(Import!$A170,'KOD, Kolor okl.'!$D:$E,2,FALSE)&amp;" "&amp;Zamowienie!$K181,VLOOKUP(Zamowienie!$I181,'KOD, Kolor okl.'!$D:$E,2,FALSE)&amp;" "&amp;Zamowienie!$K181))</f>
        <v/>
      </c>
      <c r="G170" t="str">
        <f>IF(Zamowienie!M181="","",IF(Zamowienie!$I181="pod kolor płyty",VLOOKUP(Import!$A170,'KOD, Kolor okl.'!$D:$E,2,FALSE)&amp;" "&amp;Zamowienie!$K181,VLOOKUP(Zamowienie!$I181,'KOD, Kolor okl.'!$D:$E,2,FALSE)&amp;" "&amp;Zamowienie!$K181))</f>
        <v/>
      </c>
      <c r="H170" t="str">
        <f>IF(Zamowienie!N181="","",IF(Zamowienie!$I181="pod kolor płyty",VLOOKUP(Import!$A170,'KOD, Kolor okl.'!$D:$E,2,FALSE)&amp;" "&amp;Zamowienie!$K181,VLOOKUP(Zamowienie!$I181,'KOD, Kolor okl.'!$D:$E,2,FALSE)&amp;" "&amp;Zamowienie!$K181))</f>
        <v/>
      </c>
      <c r="I170" t="str">
        <f>IF(Zamowienie!O181="","",IF(Zamowienie!$I181="pod kolor płyty",VLOOKUP(Import!$A170,'KOD, Kolor okl.'!$D:$E,2,FALSE)&amp;" "&amp;Zamowienie!$K181,VLOOKUP(Zamowienie!$I181,'KOD, Kolor okl.'!$D:$E,2,FALSE)&amp;" "&amp;Zamowienie!$K181))</f>
        <v/>
      </c>
      <c r="J170" t="str">
        <f>IF(B170="","",IF(Zamowienie!P181="","+",""))</f>
        <v/>
      </c>
      <c r="K170" t="str">
        <f t="shared" si="3"/>
        <v/>
      </c>
    </row>
    <row r="171" spans="1:11" x14ac:dyDescent="0.2">
      <c r="A171" t="str">
        <f>IF(Zamowienie!C182="","",Zamowienie!C182)</f>
        <v/>
      </c>
      <c r="B171" t="str">
        <f>IF(Zamowienie!D182="","",Zamowienie!D182)</f>
        <v/>
      </c>
      <c r="C171" t="str">
        <f>IF(Zamowienie!E182="","",Zamowienie!E182)</f>
        <v/>
      </c>
      <c r="D171" t="str">
        <f>IF(Zamowienie!F182="","",Zamowienie!F182)</f>
        <v/>
      </c>
      <c r="E171" t="str">
        <f>IF(Zamowienie!G182="","",Zamowienie!G182)</f>
        <v/>
      </c>
      <c r="F171" t="str">
        <f>IF(Zamowienie!L182="","",IF(Zamowienie!$I182="pod kolor płyty",VLOOKUP(Import!$A171,'KOD, Kolor okl.'!$D:$E,2,FALSE)&amp;" "&amp;Zamowienie!$K182,VLOOKUP(Zamowienie!$I182,'KOD, Kolor okl.'!$D:$E,2,FALSE)&amp;" "&amp;Zamowienie!$K182))</f>
        <v/>
      </c>
      <c r="G171" t="str">
        <f>IF(Zamowienie!M182="","",IF(Zamowienie!$I182="pod kolor płyty",VLOOKUP(Import!$A171,'KOD, Kolor okl.'!$D:$E,2,FALSE)&amp;" "&amp;Zamowienie!$K182,VLOOKUP(Zamowienie!$I182,'KOD, Kolor okl.'!$D:$E,2,FALSE)&amp;" "&amp;Zamowienie!$K182))</f>
        <v/>
      </c>
      <c r="H171" t="str">
        <f>IF(Zamowienie!N182="","",IF(Zamowienie!$I182="pod kolor płyty",VLOOKUP(Import!$A171,'KOD, Kolor okl.'!$D:$E,2,FALSE)&amp;" "&amp;Zamowienie!$K182,VLOOKUP(Zamowienie!$I182,'KOD, Kolor okl.'!$D:$E,2,FALSE)&amp;" "&amp;Zamowienie!$K182))</f>
        <v/>
      </c>
      <c r="I171" t="str">
        <f>IF(Zamowienie!O182="","",IF(Zamowienie!$I182="pod kolor płyty",VLOOKUP(Import!$A171,'KOD, Kolor okl.'!$D:$E,2,FALSE)&amp;" "&amp;Zamowienie!$K182,VLOOKUP(Zamowienie!$I182,'KOD, Kolor okl.'!$D:$E,2,FALSE)&amp;" "&amp;Zamowienie!$K182))</f>
        <v/>
      </c>
      <c r="J171" t="str">
        <f>IF(B171="","",IF(Zamowienie!P182="","+",""))</f>
        <v/>
      </c>
      <c r="K171" t="str">
        <f t="shared" si="3"/>
        <v/>
      </c>
    </row>
    <row r="172" spans="1:11" x14ac:dyDescent="0.2">
      <c r="A172" t="str">
        <f>IF(Zamowienie!C183="","",Zamowienie!C183)</f>
        <v/>
      </c>
      <c r="B172" t="str">
        <f>IF(Zamowienie!D183="","",Zamowienie!D183)</f>
        <v/>
      </c>
      <c r="C172" t="str">
        <f>IF(Zamowienie!E183="","",Zamowienie!E183)</f>
        <v/>
      </c>
      <c r="D172" t="str">
        <f>IF(Zamowienie!F183="","",Zamowienie!F183)</f>
        <v/>
      </c>
      <c r="E172" t="str">
        <f>IF(Zamowienie!G183="","",Zamowienie!G183)</f>
        <v/>
      </c>
      <c r="F172" t="str">
        <f>IF(Zamowienie!L183="","",IF(Zamowienie!$I183="pod kolor płyty",VLOOKUP(Import!$A172,'KOD, Kolor okl.'!$D:$E,2,FALSE)&amp;" "&amp;Zamowienie!$K183,VLOOKUP(Zamowienie!$I183,'KOD, Kolor okl.'!$D:$E,2,FALSE)&amp;" "&amp;Zamowienie!$K183))</f>
        <v/>
      </c>
      <c r="G172" t="str">
        <f>IF(Zamowienie!M183="","",IF(Zamowienie!$I183="pod kolor płyty",VLOOKUP(Import!$A172,'KOD, Kolor okl.'!$D:$E,2,FALSE)&amp;" "&amp;Zamowienie!$K183,VLOOKUP(Zamowienie!$I183,'KOD, Kolor okl.'!$D:$E,2,FALSE)&amp;" "&amp;Zamowienie!$K183))</f>
        <v/>
      </c>
      <c r="H172" t="str">
        <f>IF(Zamowienie!N183="","",IF(Zamowienie!$I183="pod kolor płyty",VLOOKUP(Import!$A172,'KOD, Kolor okl.'!$D:$E,2,FALSE)&amp;" "&amp;Zamowienie!$K183,VLOOKUP(Zamowienie!$I183,'KOD, Kolor okl.'!$D:$E,2,FALSE)&amp;" "&amp;Zamowienie!$K183))</f>
        <v/>
      </c>
      <c r="I172" t="str">
        <f>IF(Zamowienie!O183="","",IF(Zamowienie!$I183="pod kolor płyty",VLOOKUP(Import!$A172,'KOD, Kolor okl.'!$D:$E,2,FALSE)&amp;" "&amp;Zamowienie!$K183,VLOOKUP(Zamowienie!$I183,'KOD, Kolor okl.'!$D:$E,2,FALSE)&amp;" "&amp;Zamowienie!$K183))</f>
        <v/>
      </c>
      <c r="J172" t="str">
        <f>IF(B172="","",IF(Zamowienie!P183="","+",""))</f>
        <v/>
      </c>
      <c r="K172" t="str">
        <f t="shared" si="3"/>
        <v/>
      </c>
    </row>
    <row r="173" spans="1:11" x14ac:dyDescent="0.2">
      <c r="A173" t="str">
        <f>IF(Zamowienie!C184="","",Zamowienie!C184)</f>
        <v/>
      </c>
      <c r="B173" t="str">
        <f>IF(Zamowienie!D184="","",Zamowienie!D184)</f>
        <v/>
      </c>
      <c r="C173" t="str">
        <f>IF(Zamowienie!E184="","",Zamowienie!E184)</f>
        <v/>
      </c>
      <c r="D173" t="str">
        <f>IF(Zamowienie!F184="","",Zamowienie!F184)</f>
        <v/>
      </c>
      <c r="E173" t="str">
        <f>IF(Zamowienie!G184="","",Zamowienie!G184)</f>
        <v/>
      </c>
      <c r="F173" t="str">
        <f>IF(Zamowienie!L184="","",IF(Zamowienie!$I184="pod kolor płyty",VLOOKUP(Import!$A173,'KOD, Kolor okl.'!$D:$E,2,FALSE)&amp;" "&amp;Zamowienie!$K184,VLOOKUP(Zamowienie!$I184,'KOD, Kolor okl.'!$D:$E,2,FALSE)&amp;" "&amp;Zamowienie!$K184))</f>
        <v/>
      </c>
      <c r="G173" t="str">
        <f>IF(Zamowienie!M184="","",IF(Zamowienie!$I184="pod kolor płyty",VLOOKUP(Import!$A173,'KOD, Kolor okl.'!$D:$E,2,FALSE)&amp;" "&amp;Zamowienie!$K184,VLOOKUP(Zamowienie!$I184,'KOD, Kolor okl.'!$D:$E,2,FALSE)&amp;" "&amp;Zamowienie!$K184))</f>
        <v/>
      </c>
      <c r="H173" t="str">
        <f>IF(Zamowienie!N184="","",IF(Zamowienie!$I184="pod kolor płyty",VLOOKUP(Import!$A173,'KOD, Kolor okl.'!$D:$E,2,FALSE)&amp;" "&amp;Zamowienie!$K184,VLOOKUP(Zamowienie!$I184,'KOD, Kolor okl.'!$D:$E,2,FALSE)&amp;" "&amp;Zamowienie!$K184))</f>
        <v/>
      </c>
      <c r="I173" t="str">
        <f>IF(Zamowienie!O184="","",IF(Zamowienie!$I184="pod kolor płyty",VLOOKUP(Import!$A173,'KOD, Kolor okl.'!$D:$E,2,FALSE)&amp;" "&amp;Zamowienie!$K184,VLOOKUP(Zamowienie!$I184,'KOD, Kolor okl.'!$D:$E,2,FALSE)&amp;" "&amp;Zamowienie!$K184))</f>
        <v/>
      </c>
      <c r="J173" t="str">
        <f>IF(B173="","",IF(Zamowienie!P184="","+",""))</f>
        <v/>
      </c>
      <c r="K173" t="str">
        <f t="shared" si="3"/>
        <v/>
      </c>
    </row>
    <row r="174" spans="1:11" x14ac:dyDescent="0.2">
      <c r="A174" t="str">
        <f>IF(Zamowienie!C185="","",Zamowienie!C185)</f>
        <v/>
      </c>
      <c r="B174" t="str">
        <f>IF(Zamowienie!D185="","",Zamowienie!D185)</f>
        <v/>
      </c>
      <c r="C174" t="str">
        <f>IF(Zamowienie!E185="","",Zamowienie!E185)</f>
        <v/>
      </c>
      <c r="D174" t="str">
        <f>IF(Zamowienie!F185="","",Zamowienie!F185)</f>
        <v/>
      </c>
      <c r="E174" t="str">
        <f>IF(Zamowienie!G185="","",Zamowienie!G185)</f>
        <v/>
      </c>
      <c r="F174" t="str">
        <f>IF(Zamowienie!L185="","",IF(Zamowienie!$I185="pod kolor płyty",VLOOKUP(Import!$A174,'KOD, Kolor okl.'!$D:$E,2,FALSE)&amp;" "&amp;Zamowienie!$K185,VLOOKUP(Zamowienie!$I185,'KOD, Kolor okl.'!$D:$E,2,FALSE)&amp;" "&amp;Zamowienie!$K185))</f>
        <v/>
      </c>
      <c r="G174" t="str">
        <f>IF(Zamowienie!M185="","",IF(Zamowienie!$I185="pod kolor płyty",VLOOKUP(Import!$A174,'KOD, Kolor okl.'!$D:$E,2,FALSE)&amp;" "&amp;Zamowienie!$K185,VLOOKUP(Zamowienie!$I185,'KOD, Kolor okl.'!$D:$E,2,FALSE)&amp;" "&amp;Zamowienie!$K185))</f>
        <v/>
      </c>
      <c r="H174" t="str">
        <f>IF(Zamowienie!N185="","",IF(Zamowienie!$I185="pod kolor płyty",VLOOKUP(Import!$A174,'KOD, Kolor okl.'!$D:$E,2,FALSE)&amp;" "&amp;Zamowienie!$K185,VLOOKUP(Zamowienie!$I185,'KOD, Kolor okl.'!$D:$E,2,FALSE)&amp;" "&amp;Zamowienie!$K185))</f>
        <v/>
      </c>
      <c r="I174" t="str">
        <f>IF(Zamowienie!O185="","",IF(Zamowienie!$I185="pod kolor płyty",VLOOKUP(Import!$A174,'KOD, Kolor okl.'!$D:$E,2,FALSE)&amp;" "&amp;Zamowienie!$K185,VLOOKUP(Zamowienie!$I185,'KOD, Kolor okl.'!$D:$E,2,FALSE)&amp;" "&amp;Zamowienie!$K185))</f>
        <v/>
      </c>
      <c r="J174" t="str">
        <f>IF(B174="","",IF(Zamowienie!P185="","+",""))</f>
        <v/>
      </c>
      <c r="K174" t="str">
        <f t="shared" si="3"/>
        <v/>
      </c>
    </row>
    <row r="175" spans="1:11" x14ac:dyDescent="0.2">
      <c r="A175" t="str">
        <f>IF(Zamowienie!C186="","",Zamowienie!C186)</f>
        <v/>
      </c>
      <c r="B175" t="str">
        <f>IF(Zamowienie!D186="","",Zamowienie!D186)</f>
        <v/>
      </c>
      <c r="C175" t="str">
        <f>IF(Zamowienie!E186="","",Zamowienie!E186)</f>
        <v/>
      </c>
      <c r="D175" t="str">
        <f>IF(Zamowienie!F186="","",Zamowienie!F186)</f>
        <v/>
      </c>
      <c r="E175" t="str">
        <f>IF(Zamowienie!G186="","",Zamowienie!G186)</f>
        <v/>
      </c>
      <c r="F175" t="str">
        <f>IF(Zamowienie!L186="","",IF(Zamowienie!$I186="pod kolor płyty",VLOOKUP(Import!$A175,'KOD, Kolor okl.'!$D:$E,2,FALSE)&amp;" "&amp;Zamowienie!$K186,VLOOKUP(Zamowienie!$I186,'KOD, Kolor okl.'!$D:$E,2,FALSE)&amp;" "&amp;Zamowienie!$K186))</f>
        <v/>
      </c>
      <c r="G175" t="str">
        <f>IF(Zamowienie!M186="","",IF(Zamowienie!$I186="pod kolor płyty",VLOOKUP(Import!$A175,'KOD, Kolor okl.'!$D:$E,2,FALSE)&amp;" "&amp;Zamowienie!$K186,VLOOKUP(Zamowienie!$I186,'KOD, Kolor okl.'!$D:$E,2,FALSE)&amp;" "&amp;Zamowienie!$K186))</f>
        <v/>
      </c>
      <c r="H175" t="str">
        <f>IF(Zamowienie!N186="","",IF(Zamowienie!$I186="pod kolor płyty",VLOOKUP(Import!$A175,'KOD, Kolor okl.'!$D:$E,2,FALSE)&amp;" "&amp;Zamowienie!$K186,VLOOKUP(Zamowienie!$I186,'KOD, Kolor okl.'!$D:$E,2,FALSE)&amp;" "&amp;Zamowienie!$K186))</f>
        <v/>
      </c>
      <c r="I175" t="str">
        <f>IF(Zamowienie!O186="","",IF(Zamowienie!$I186="pod kolor płyty",VLOOKUP(Import!$A175,'KOD, Kolor okl.'!$D:$E,2,FALSE)&amp;" "&amp;Zamowienie!$K186,VLOOKUP(Zamowienie!$I186,'KOD, Kolor okl.'!$D:$E,2,FALSE)&amp;" "&amp;Zamowienie!$K186))</f>
        <v/>
      </c>
      <c r="J175" t="str">
        <f>IF(B175="","",IF(Zamowienie!P186="","+",""))</f>
        <v/>
      </c>
      <c r="K175" t="str">
        <f t="shared" si="3"/>
        <v/>
      </c>
    </row>
    <row r="176" spans="1:11" x14ac:dyDescent="0.2">
      <c r="A176" t="str">
        <f>IF(Zamowienie!C187="","",Zamowienie!C187)</f>
        <v/>
      </c>
      <c r="B176" t="str">
        <f>IF(Zamowienie!D187="","",Zamowienie!D187)</f>
        <v/>
      </c>
      <c r="C176" t="str">
        <f>IF(Zamowienie!E187="","",Zamowienie!E187)</f>
        <v/>
      </c>
      <c r="D176" t="str">
        <f>IF(Zamowienie!F187="","",Zamowienie!F187)</f>
        <v/>
      </c>
      <c r="E176" t="str">
        <f>IF(Zamowienie!G187="","",Zamowienie!G187)</f>
        <v/>
      </c>
      <c r="F176" t="str">
        <f>IF(Zamowienie!L187="","",IF(Zamowienie!$I187="pod kolor płyty",VLOOKUP(Import!$A176,'KOD, Kolor okl.'!$D:$E,2,FALSE)&amp;" "&amp;Zamowienie!$K187,VLOOKUP(Zamowienie!$I187,'KOD, Kolor okl.'!$D:$E,2,FALSE)&amp;" "&amp;Zamowienie!$K187))</f>
        <v/>
      </c>
      <c r="G176" t="str">
        <f>IF(Zamowienie!M187="","",IF(Zamowienie!$I187="pod kolor płyty",VLOOKUP(Import!$A176,'KOD, Kolor okl.'!$D:$E,2,FALSE)&amp;" "&amp;Zamowienie!$K187,VLOOKUP(Zamowienie!$I187,'KOD, Kolor okl.'!$D:$E,2,FALSE)&amp;" "&amp;Zamowienie!$K187))</f>
        <v/>
      </c>
      <c r="H176" t="str">
        <f>IF(Zamowienie!N187="","",IF(Zamowienie!$I187="pod kolor płyty",VLOOKUP(Import!$A176,'KOD, Kolor okl.'!$D:$E,2,FALSE)&amp;" "&amp;Zamowienie!$K187,VLOOKUP(Zamowienie!$I187,'KOD, Kolor okl.'!$D:$E,2,FALSE)&amp;" "&amp;Zamowienie!$K187))</f>
        <v/>
      </c>
      <c r="I176" t="str">
        <f>IF(Zamowienie!O187="","",IF(Zamowienie!$I187="pod kolor płyty",VLOOKUP(Import!$A176,'KOD, Kolor okl.'!$D:$E,2,FALSE)&amp;" "&amp;Zamowienie!$K187,VLOOKUP(Zamowienie!$I187,'KOD, Kolor okl.'!$D:$E,2,FALSE)&amp;" "&amp;Zamowienie!$K187))</f>
        <v/>
      </c>
      <c r="J176" t="str">
        <f>IF(B176="","",IF(Zamowienie!P187="","+",""))</f>
        <v/>
      </c>
      <c r="K176" t="str">
        <f t="shared" si="3"/>
        <v/>
      </c>
    </row>
    <row r="177" spans="1:11" x14ac:dyDescent="0.2">
      <c r="A177" t="str">
        <f>IF(Zamowienie!C188="","",Zamowienie!C188)</f>
        <v/>
      </c>
      <c r="B177" t="str">
        <f>IF(Zamowienie!D188="","",Zamowienie!D188)</f>
        <v/>
      </c>
      <c r="C177" t="str">
        <f>IF(Zamowienie!E188="","",Zamowienie!E188)</f>
        <v/>
      </c>
      <c r="D177" t="str">
        <f>IF(Zamowienie!F188="","",Zamowienie!F188)</f>
        <v/>
      </c>
      <c r="E177" t="str">
        <f>IF(Zamowienie!G188="","",Zamowienie!G188)</f>
        <v/>
      </c>
      <c r="F177" t="str">
        <f>IF(Zamowienie!L188="","",IF(Zamowienie!$I188="pod kolor płyty",VLOOKUP(Import!$A177,'KOD, Kolor okl.'!$D:$E,2,FALSE)&amp;" "&amp;Zamowienie!$K188,VLOOKUP(Zamowienie!$I188,'KOD, Kolor okl.'!$D:$E,2,FALSE)&amp;" "&amp;Zamowienie!$K188))</f>
        <v/>
      </c>
      <c r="G177" t="str">
        <f>IF(Zamowienie!M188="","",IF(Zamowienie!$I188="pod kolor płyty",VLOOKUP(Import!$A177,'KOD, Kolor okl.'!$D:$E,2,FALSE)&amp;" "&amp;Zamowienie!$K188,VLOOKUP(Zamowienie!$I188,'KOD, Kolor okl.'!$D:$E,2,FALSE)&amp;" "&amp;Zamowienie!$K188))</f>
        <v/>
      </c>
      <c r="H177" t="str">
        <f>IF(Zamowienie!N188="","",IF(Zamowienie!$I188="pod kolor płyty",VLOOKUP(Import!$A177,'KOD, Kolor okl.'!$D:$E,2,FALSE)&amp;" "&amp;Zamowienie!$K188,VLOOKUP(Zamowienie!$I188,'KOD, Kolor okl.'!$D:$E,2,FALSE)&amp;" "&amp;Zamowienie!$K188))</f>
        <v/>
      </c>
      <c r="I177" t="str">
        <f>IF(Zamowienie!O188="","",IF(Zamowienie!$I188="pod kolor płyty",VLOOKUP(Import!$A177,'KOD, Kolor okl.'!$D:$E,2,FALSE)&amp;" "&amp;Zamowienie!$K188,VLOOKUP(Zamowienie!$I188,'KOD, Kolor okl.'!$D:$E,2,FALSE)&amp;" "&amp;Zamowienie!$K188))</f>
        <v/>
      </c>
      <c r="J177" t="str">
        <f>IF(B177="","",IF(Zamowienie!P188="","+",""))</f>
        <v/>
      </c>
      <c r="K177" t="str">
        <f t="shared" si="3"/>
        <v/>
      </c>
    </row>
    <row r="178" spans="1:11" x14ac:dyDescent="0.2">
      <c r="A178" t="str">
        <f>IF(Zamowienie!C189="","",Zamowienie!C189)</f>
        <v/>
      </c>
      <c r="B178" t="str">
        <f>IF(Zamowienie!D189="","",Zamowienie!D189)</f>
        <v/>
      </c>
      <c r="C178" t="str">
        <f>IF(Zamowienie!E189="","",Zamowienie!E189)</f>
        <v/>
      </c>
      <c r="D178" t="str">
        <f>IF(Zamowienie!F189="","",Zamowienie!F189)</f>
        <v/>
      </c>
      <c r="E178" t="str">
        <f>IF(Zamowienie!G189="","",Zamowienie!G189)</f>
        <v/>
      </c>
      <c r="F178" t="str">
        <f>IF(Zamowienie!L189="","",IF(Zamowienie!$I189="pod kolor płyty",VLOOKUP(Import!$A178,'KOD, Kolor okl.'!$D:$E,2,FALSE)&amp;" "&amp;Zamowienie!$K189,VLOOKUP(Zamowienie!$I189,'KOD, Kolor okl.'!$D:$E,2,FALSE)&amp;" "&amp;Zamowienie!$K189))</f>
        <v/>
      </c>
      <c r="G178" t="str">
        <f>IF(Zamowienie!M189="","",IF(Zamowienie!$I189="pod kolor płyty",VLOOKUP(Import!$A178,'KOD, Kolor okl.'!$D:$E,2,FALSE)&amp;" "&amp;Zamowienie!$K189,VLOOKUP(Zamowienie!$I189,'KOD, Kolor okl.'!$D:$E,2,FALSE)&amp;" "&amp;Zamowienie!$K189))</f>
        <v/>
      </c>
      <c r="H178" t="str">
        <f>IF(Zamowienie!N189="","",IF(Zamowienie!$I189="pod kolor płyty",VLOOKUP(Import!$A178,'KOD, Kolor okl.'!$D:$E,2,FALSE)&amp;" "&amp;Zamowienie!$K189,VLOOKUP(Zamowienie!$I189,'KOD, Kolor okl.'!$D:$E,2,FALSE)&amp;" "&amp;Zamowienie!$K189))</f>
        <v/>
      </c>
      <c r="I178" t="str">
        <f>IF(Zamowienie!O189="","",IF(Zamowienie!$I189="pod kolor płyty",VLOOKUP(Import!$A178,'KOD, Kolor okl.'!$D:$E,2,FALSE)&amp;" "&amp;Zamowienie!$K189,VLOOKUP(Zamowienie!$I189,'KOD, Kolor okl.'!$D:$E,2,FALSE)&amp;" "&amp;Zamowienie!$K189))</f>
        <v/>
      </c>
      <c r="J178" t="str">
        <f>IF(B178="","",IF(Zamowienie!P189="","+",""))</f>
        <v/>
      </c>
      <c r="K178" t="str">
        <f t="shared" si="3"/>
        <v/>
      </c>
    </row>
    <row r="179" spans="1:11" x14ac:dyDescent="0.2">
      <c r="A179" t="str">
        <f>IF(Zamowienie!C190="","",Zamowienie!C190)</f>
        <v/>
      </c>
      <c r="B179" t="str">
        <f>IF(Zamowienie!D190="","",Zamowienie!D190)</f>
        <v/>
      </c>
      <c r="C179" t="str">
        <f>IF(Zamowienie!E190="","",Zamowienie!E190)</f>
        <v/>
      </c>
      <c r="D179" t="str">
        <f>IF(Zamowienie!F190="","",Zamowienie!F190)</f>
        <v/>
      </c>
      <c r="E179" t="str">
        <f>IF(Zamowienie!G190="","",Zamowienie!G190)</f>
        <v/>
      </c>
      <c r="F179" t="str">
        <f>IF(Zamowienie!L190="","",IF(Zamowienie!$I190="pod kolor płyty",VLOOKUP(Import!$A179,'KOD, Kolor okl.'!$D:$E,2,FALSE)&amp;" "&amp;Zamowienie!$K190,VLOOKUP(Zamowienie!$I190,'KOD, Kolor okl.'!$D:$E,2,FALSE)&amp;" "&amp;Zamowienie!$K190))</f>
        <v/>
      </c>
      <c r="G179" t="str">
        <f>IF(Zamowienie!M190="","",IF(Zamowienie!$I190="pod kolor płyty",VLOOKUP(Import!$A179,'KOD, Kolor okl.'!$D:$E,2,FALSE)&amp;" "&amp;Zamowienie!$K190,VLOOKUP(Zamowienie!$I190,'KOD, Kolor okl.'!$D:$E,2,FALSE)&amp;" "&amp;Zamowienie!$K190))</f>
        <v/>
      </c>
      <c r="H179" t="str">
        <f>IF(Zamowienie!N190="","",IF(Zamowienie!$I190="pod kolor płyty",VLOOKUP(Import!$A179,'KOD, Kolor okl.'!$D:$E,2,FALSE)&amp;" "&amp;Zamowienie!$K190,VLOOKUP(Zamowienie!$I190,'KOD, Kolor okl.'!$D:$E,2,FALSE)&amp;" "&amp;Zamowienie!$K190))</f>
        <v/>
      </c>
      <c r="I179" t="str">
        <f>IF(Zamowienie!O190="","",IF(Zamowienie!$I190="pod kolor płyty",VLOOKUP(Import!$A179,'KOD, Kolor okl.'!$D:$E,2,FALSE)&amp;" "&amp;Zamowienie!$K190,VLOOKUP(Zamowienie!$I190,'KOD, Kolor okl.'!$D:$E,2,FALSE)&amp;" "&amp;Zamowienie!$K190))</f>
        <v/>
      </c>
      <c r="J179" t="str">
        <f>IF(B179="","",IF(Zamowienie!P190="","+",""))</f>
        <v/>
      </c>
      <c r="K179" t="str">
        <f t="shared" si="3"/>
        <v/>
      </c>
    </row>
    <row r="180" spans="1:11" x14ac:dyDescent="0.2">
      <c r="A180" t="str">
        <f>IF(Zamowienie!C191="","",Zamowienie!C191)</f>
        <v/>
      </c>
      <c r="B180" t="str">
        <f>IF(Zamowienie!D191="","",Zamowienie!D191)</f>
        <v/>
      </c>
      <c r="C180" t="str">
        <f>IF(Zamowienie!E191="","",Zamowienie!E191)</f>
        <v/>
      </c>
      <c r="D180" t="str">
        <f>IF(Zamowienie!F191="","",Zamowienie!F191)</f>
        <v/>
      </c>
      <c r="E180" t="str">
        <f>IF(Zamowienie!G191="","",Zamowienie!G191)</f>
        <v/>
      </c>
      <c r="F180" t="str">
        <f>IF(Zamowienie!L191="","",IF(Zamowienie!$I191="pod kolor płyty",VLOOKUP(Import!$A180,'KOD, Kolor okl.'!$D:$E,2,FALSE)&amp;" "&amp;Zamowienie!$K191,VLOOKUP(Zamowienie!$I191,'KOD, Kolor okl.'!$D:$E,2,FALSE)&amp;" "&amp;Zamowienie!$K191))</f>
        <v/>
      </c>
      <c r="G180" t="str">
        <f>IF(Zamowienie!M191="","",IF(Zamowienie!$I191="pod kolor płyty",VLOOKUP(Import!$A180,'KOD, Kolor okl.'!$D:$E,2,FALSE)&amp;" "&amp;Zamowienie!$K191,VLOOKUP(Zamowienie!$I191,'KOD, Kolor okl.'!$D:$E,2,FALSE)&amp;" "&amp;Zamowienie!$K191))</f>
        <v/>
      </c>
      <c r="H180" t="str">
        <f>IF(Zamowienie!N191="","",IF(Zamowienie!$I191="pod kolor płyty",VLOOKUP(Import!$A180,'KOD, Kolor okl.'!$D:$E,2,FALSE)&amp;" "&amp;Zamowienie!$K191,VLOOKUP(Zamowienie!$I191,'KOD, Kolor okl.'!$D:$E,2,FALSE)&amp;" "&amp;Zamowienie!$K191))</f>
        <v/>
      </c>
      <c r="I180" t="str">
        <f>IF(Zamowienie!O191="","",IF(Zamowienie!$I191="pod kolor płyty",VLOOKUP(Import!$A180,'KOD, Kolor okl.'!$D:$E,2,FALSE)&amp;" "&amp;Zamowienie!$K191,VLOOKUP(Zamowienie!$I191,'KOD, Kolor okl.'!$D:$E,2,FALSE)&amp;" "&amp;Zamowienie!$K191))</f>
        <v/>
      </c>
      <c r="J180" t="str">
        <f>IF(B180="","",IF(Zamowienie!P191="","+",""))</f>
        <v/>
      </c>
      <c r="K180" t="str">
        <f t="shared" si="3"/>
        <v/>
      </c>
    </row>
    <row r="181" spans="1:11" x14ac:dyDescent="0.2">
      <c r="A181" t="str">
        <f>IF(Zamowienie!C192="","",Zamowienie!C192)</f>
        <v/>
      </c>
      <c r="B181" t="str">
        <f>IF(Zamowienie!D192="","",Zamowienie!D192)</f>
        <v/>
      </c>
      <c r="C181" t="str">
        <f>IF(Zamowienie!E192="","",Zamowienie!E192)</f>
        <v/>
      </c>
      <c r="D181" t="str">
        <f>IF(Zamowienie!F192="","",Zamowienie!F192)</f>
        <v/>
      </c>
      <c r="E181" t="str">
        <f>IF(Zamowienie!G192="","",Zamowienie!G192)</f>
        <v/>
      </c>
      <c r="F181" t="str">
        <f>IF(Zamowienie!L192="","",IF(Zamowienie!$I192="pod kolor płyty",VLOOKUP(Import!$A181,'KOD, Kolor okl.'!$D:$E,2,FALSE)&amp;" "&amp;Zamowienie!$K192,VLOOKUP(Zamowienie!$I192,'KOD, Kolor okl.'!$D:$E,2,FALSE)&amp;" "&amp;Zamowienie!$K192))</f>
        <v/>
      </c>
      <c r="G181" t="str">
        <f>IF(Zamowienie!M192="","",IF(Zamowienie!$I192="pod kolor płyty",VLOOKUP(Import!$A181,'KOD, Kolor okl.'!$D:$E,2,FALSE)&amp;" "&amp;Zamowienie!$K192,VLOOKUP(Zamowienie!$I192,'KOD, Kolor okl.'!$D:$E,2,FALSE)&amp;" "&amp;Zamowienie!$K192))</f>
        <v/>
      </c>
      <c r="H181" t="str">
        <f>IF(Zamowienie!N192="","",IF(Zamowienie!$I192="pod kolor płyty",VLOOKUP(Import!$A181,'KOD, Kolor okl.'!$D:$E,2,FALSE)&amp;" "&amp;Zamowienie!$K192,VLOOKUP(Zamowienie!$I192,'KOD, Kolor okl.'!$D:$E,2,FALSE)&amp;" "&amp;Zamowienie!$K192))</f>
        <v/>
      </c>
      <c r="I181" t="str">
        <f>IF(Zamowienie!O192="","",IF(Zamowienie!$I192="pod kolor płyty",VLOOKUP(Import!$A181,'KOD, Kolor okl.'!$D:$E,2,FALSE)&amp;" "&amp;Zamowienie!$K192,VLOOKUP(Zamowienie!$I192,'KOD, Kolor okl.'!$D:$E,2,FALSE)&amp;" "&amp;Zamowienie!$K192))</f>
        <v/>
      </c>
      <c r="J181" t="str">
        <f>IF(B181="","",IF(Zamowienie!P192="","+",""))</f>
        <v/>
      </c>
      <c r="K181" t="str">
        <f t="shared" si="3"/>
        <v/>
      </c>
    </row>
    <row r="182" spans="1:11" x14ac:dyDescent="0.2">
      <c r="A182" t="str">
        <f>IF(Zamowienie!C193="","",Zamowienie!C193)</f>
        <v/>
      </c>
      <c r="B182" t="str">
        <f>IF(Zamowienie!D193="","",Zamowienie!D193)</f>
        <v/>
      </c>
      <c r="C182" t="str">
        <f>IF(Zamowienie!E193="","",Zamowienie!E193)</f>
        <v/>
      </c>
      <c r="D182" t="str">
        <f>IF(Zamowienie!F193="","",Zamowienie!F193)</f>
        <v/>
      </c>
      <c r="E182" t="str">
        <f>IF(Zamowienie!G193="","",Zamowienie!G193)</f>
        <v/>
      </c>
      <c r="F182" t="str">
        <f>IF(Zamowienie!L193="","",IF(Zamowienie!$I193="pod kolor płyty",VLOOKUP(Import!$A182,'KOD, Kolor okl.'!$D:$E,2,FALSE)&amp;" "&amp;Zamowienie!$K193,VLOOKUP(Zamowienie!$I193,'KOD, Kolor okl.'!$D:$E,2,FALSE)&amp;" "&amp;Zamowienie!$K193))</f>
        <v/>
      </c>
      <c r="G182" t="str">
        <f>IF(Zamowienie!M193="","",IF(Zamowienie!$I193="pod kolor płyty",VLOOKUP(Import!$A182,'KOD, Kolor okl.'!$D:$E,2,FALSE)&amp;" "&amp;Zamowienie!$K193,VLOOKUP(Zamowienie!$I193,'KOD, Kolor okl.'!$D:$E,2,FALSE)&amp;" "&amp;Zamowienie!$K193))</f>
        <v/>
      </c>
      <c r="H182" t="str">
        <f>IF(Zamowienie!N193="","",IF(Zamowienie!$I193="pod kolor płyty",VLOOKUP(Import!$A182,'KOD, Kolor okl.'!$D:$E,2,FALSE)&amp;" "&amp;Zamowienie!$K193,VLOOKUP(Zamowienie!$I193,'KOD, Kolor okl.'!$D:$E,2,FALSE)&amp;" "&amp;Zamowienie!$K193))</f>
        <v/>
      </c>
      <c r="I182" t="str">
        <f>IF(Zamowienie!O193="","",IF(Zamowienie!$I193="pod kolor płyty",VLOOKUP(Import!$A182,'KOD, Kolor okl.'!$D:$E,2,FALSE)&amp;" "&amp;Zamowienie!$K193,VLOOKUP(Zamowienie!$I193,'KOD, Kolor okl.'!$D:$E,2,FALSE)&amp;" "&amp;Zamowienie!$K193))</f>
        <v/>
      </c>
      <c r="J182" t="str">
        <f>IF(B182="","",IF(Zamowienie!P193="","+",""))</f>
        <v/>
      </c>
      <c r="K182" t="str">
        <f t="shared" si="3"/>
        <v/>
      </c>
    </row>
    <row r="183" spans="1:11" x14ac:dyDescent="0.2">
      <c r="A183" t="str">
        <f>IF(Zamowienie!C194="","",Zamowienie!C194)</f>
        <v/>
      </c>
      <c r="B183" t="str">
        <f>IF(Zamowienie!D194="","",Zamowienie!D194)</f>
        <v/>
      </c>
      <c r="C183" t="str">
        <f>IF(Zamowienie!E194="","",Zamowienie!E194)</f>
        <v/>
      </c>
      <c r="D183" t="str">
        <f>IF(Zamowienie!F194="","",Zamowienie!F194)</f>
        <v/>
      </c>
      <c r="E183" t="str">
        <f>IF(Zamowienie!G194="","",Zamowienie!G194)</f>
        <v/>
      </c>
      <c r="F183" t="str">
        <f>IF(Zamowienie!L194="","",IF(Zamowienie!$I194="pod kolor płyty",VLOOKUP(Import!$A183,'KOD, Kolor okl.'!$D:$E,2,FALSE)&amp;" "&amp;Zamowienie!$K194,VLOOKUP(Zamowienie!$I194,'KOD, Kolor okl.'!$D:$E,2,FALSE)&amp;" "&amp;Zamowienie!$K194))</f>
        <v/>
      </c>
      <c r="G183" t="str">
        <f>IF(Zamowienie!M194="","",IF(Zamowienie!$I194="pod kolor płyty",VLOOKUP(Import!$A183,'KOD, Kolor okl.'!$D:$E,2,FALSE)&amp;" "&amp;Zamowienie!$K194,VLOOKUP(Zamowienie!$I194,'KOD, Kolor okl.'!$D:$E,2,FALSE)&amp;" "&amp;Zamowienie!$K194))</f>
        <v/>
      </c>
      <c r="H183" t="str">
        <f>IF(Zamowienie!N194="","",IF(Zamowienie!$I194="pod kolor płyty",VLOOKUP(Import!$A183,'KOD, Kolor okl.'!$D:$E,2,FALSE)&amp;" "&amp;Zamowienie!$K194,VLOOKUP(Zamowienie!$I194,'KOD, Kolor okl.'!$D:$E,2,FALSE)&amp;" "&amp;Zamowienie!$K194))</f>
        <v/>
      </c>
      <c r="I183" t="str">
        <f>IF(Zamowienie!O194="","",IF(Zamowienie!$I194="pod kolor płyty",VLOOKUP(Import!$A183,'KOD, Kolor okl.'!$D:$E,2,FALSE)&amp;" "&amp;Zamowienie!$K194,VLOOKUP(Zamowienie!$I194,'KOD, Kolor okl.'!$D:$E,2,FALSE)&amp;" "&amp;Zamowienie!$K194))</f>
        <v/>
      </c>
      <c r="J183" t="str">
        <f>IF(B183="","",IF(Zamowienie!P194="","+",""))</f>
        <v/>
      </c>
      <c r="K183" t="str">
        <f t="shared" si="3"/>
        <v/>
      </c>
    </row>
    <row r="184" spans="1:11" x14ac:dyDescent="0.2">
      <c r="A184" t="str">
        <f>IF(Zamowienie!C195="","",Zamowienie!C195)</f>
        <v/>
      </c>
      <c r="B184" t="str">
        <f>IF(Zamowienie!D195="","",Zamowienie!D195)</f>
        <v/>
      </c>
      <c r="C184" t="str">
        <f>IF(Zamowienie!E195="","",Zamowienie!E195)</f>
        <v/>
      </c>
      <c r="D184" t="str">
        <f>IF(Zamowienie!F195="","",Zamowienie!F195)</f>
        <v/>
      </c>
      <c r="E184" t="str">
        <f>IF(Zamowienie!G195="","",Zamowienie!G195)</f>
        <v/>
      </c>
      <c r="F184" t="str">
        <f>IF(Zamowienie!L195="","",IF(Zamowienie!$I195="pod kolor płyty",VLOOKUP(Import!$A184,'KOD, Kolor okl.'!$D:$E,2,FALSE)&amp;" "&amp;Zamowienie!$K195,VLOOKUP(Zamowienie!$I195,'KOD, Kolor okl.'!$D:$E,2,FALSE)&amp;" "&amp;Zamowienie!$K195))</f>
        <v/>
      </c>
      <c r="G184" t="str">
        <f>IF(Zamowienie!M195="","",IF(Zamowienie!$I195="pod kolor płyty",VLOOKUP(Import!$A184,'KOD, Kolor okl.'!$D:$E,2,FALSE)&amp;" "&amp;Zamowienie!$K195,VLOOKUP(Zamowienie!$I195,'KOD, Kolor okl.'!$D:$E,2,FALSE)&amp;" "&amp;Zamowienie!$K195))</f>
        <v/>
      </c>
      <c r="H184" t="str">
        <f>IF(Zamowienie!N195="","",IF(Zamowienie!$I195="pod kolor płyty",VLOOKUP(Import!$A184,'KOD, Kolor okl.'!$D:$E,2,FALSE)&amp;" "&amp;Zamowienie!$K195,VLOOKUP(Zamowienie!$I195,'KOD, Kolor okl.'!$D:$E,2,FALSE)&amp;" "&amp;Zamowienie!$K195))</f>
        <v/>
      </c>
      <c r="I184" t="str">
        <f>IF(Zamowienie!O195="","",IF(Zamowienie!$I195="pod kolor płyty",VLOOKUP(Import!$A184,'KOD, Kolor okl.'!$D:$E,2,FALSE)&amp;" "&amp;Zamowienie!$K195,VLOOKUP(Zamowienie!$I195,'KOD, Kolor okl.'!$D:$E,2,FALSE)&amp;" "&amp;Zamowienie!$K195))</f>
        <v/>
      </c>
      <c r="J184" t="str">
        <f>IF(B184="","",IF(Zamowienie!P195="","+",""))</f>
        <v/>
      </c>
      <c r="K184" t="str">
        <f t="shared" si="3"/>
        <v/>
      </c>
    </row>
    <row r="185" spans="1:11" x14ac:dyDescent="0.2">
      <c r="A185" t="str">
        <f>IF(Zamowienie!C196="","",Zamowienie!C196)</f>
        <v/>
      </c>
      <c r="B185" t="str">
        <f>IF(Zamowienie!D196="","",Zamowienie!D196)</f>
        <v/>
      </c>
      <c r="C185" t="str">
        <f>IF(Zamowienie!E196="","",Zamowienie!E196)</f>
        <v/>
      </c>
      <c r="D185" t="str">
        <f>IF(Zamowienie!F196="","",Zamowienie!F196)</f>
        <v/>
      </c>
      <c r="E185" t="str">
        <f>IF(Zamowienie!G196="","",Zamowienie!G196)</f>
        <v/>
      </c>
      <c r="F185" t="str">
        <f>IF(Zamowienie!L196="","",IF(Zamowienie!$I196="pod kolor płyty",VLOOKUP(Import!$A185,'KOD, Kolor okl.'!$D:$E,2,FALSE)&amp;" "&amp;Zamowienie!$K196,VLOOKUP(Zamowienie!$I196,'KOD, Kolor okl.'!$D:$E,2,FALSE)&amp;" "&amp;Zamowienie!$K196))</f>
        <v/>
      </c>
      <c r="G185" t="str">
        <f>IF(Zamowienie!M196="","",IF(Zamowienie!$I196="pod kolor płyty",VLOOKUP(Import!$A185,'KOD, Kolor okl.'!$D:$E,2,FALSE)&amp;" "&amp;Zamowienie!$K196,VLOOKUP(Zamowienie!$I196,'KOD, Kolor okl.'!$D:$E,2,FALSE)&amp;" "&amp;Zamowienie!$K196))</f>
        <v/>
      </c>
      <c r="H185" t="str">
        <f>IF(Zamowienie!N196="","",IF(Zamowienie!$I196="pod kolor płyty",VLOOKUP(Import!$A185,'KOD, Kolor okl.'!$D:$E,2,FALSE)&amp;" "&amp;Zamowienie!$K196,VLOOKUP(Zamowienie!$I196,'KOD, Kolor okl.'!$D:$E,2,FALSE)&amp;" "&amp;Zamowienie!$K196))</f>
        <v/>
      </c>
      <c r="I185" t="str">
        <f>IF(Zamowienie!O196="","",IF(Zamowienie!$I196="pod kolor płyty",VLOOKUP(Import!$A185,'KOD, Kolor okl.'!$D:$E,2,FALSE)&amp;" "&amp;Zamowienie!$K196,VLOOKUP(Zamowienie!$I196,'KOD, Kolor okl.'!$D:$E,2,FALSE)&amp;" "&amp;Zamowienie!$K196))</f>
        <v/>
      </c>
      <c r="J185" t="str">
        <f>IF(B185="","",IF(Zamowienie!P196="","+",""))</f>
        <v/>
      </c>
      <c r="K185" t="str">
        <f t="shared" si="3"/>
        <v/>
      </c>
    </row>
    <row r="186" spans="1:11" x14ac:dyDescent="0.2">
      <c r="A186" t="str">
        <f>IF(Zamowienie!C197="","",Zamowienie!C197)</f>
        <v/>
      </c>
      <c r="B186" t="str">
        <f>IF(Zamowienie!D197="","",Zamowienie!D197)</f>
        <v/>
      </c>
      <c r="C186" t="str">
        <f>IF(Zamowienie!E197="","",Zamowienie!E197)</f>
        <v/>
      </c>
      <c r="D186" t="str">
        <f>IF(Zamowienie!F197="","",Zamowienie!F197)</f>
        <v/>
      </c>
      <c r="E186" t="str">
        <f>IF(Zamowienie!G197="","",Zamowienie!G197)</f>
        <v/>
      </c>
      <c r="F186" t="str">
        <f>IF(Zamowienie!L197="","",IF(Zamowienie!$I197="pod kolor płyty",VLOOKUP(Import!$A186,'KOD, Kolor okl.'!$D:$E,2,FALSE)&amp;" "&amp;Zamowienie!$K197,VLOOKUP(Zamowienie!$I197,'KOD, Kolor okl.'!$D:$E,2,FALSE)&amp;" "&amp;Zamowienie!$K197))</f>
        <v/>
      </c>
      <c r="G186" t="str">
        <f>IF(Zamowienie!M197="","",IF(Zamowienie!$I197="pod kolor płyty",VLOOKUP(Import!$A186,'KOD, Kolor okl.'!$D:$E,2,FALSE)&amp;" "&amp;Zamowienie!$K197,VLOOKUP(Zamowienie!$I197,'KOD, Kolor okl.'!$D:$E,2,FALSE)&amp;" "&amp;Zamowienie!$K197))</f>
        <v/>
      </c>
      <c r="H186" t="str">
        <f>IF(Zamowienie!N197="","",IF(Zamowienie!$I197="pod kolor płyty",VLOOKUP(Import!$A186,'KOD, Kolor okl.'!$D:$E,2,FALSE)&amp;" "&amp;Zamowienie!$K197,VLOOKUP(Zamowienie!$I197,'KOD, Kolor okl.'!$D:$E,2,FALSE)&amp;" "&amp;Zamowienie!$K197))</f>
        <v/>
      </c>
      <c r="I186" t="str">
        <f>IF(Zamowienie!O197="","",IF(Zamowienie!$I197="pod kolor płyty",VLOOKUP(Import!$A186,'KOD, Kolor okl.'!$D:$E,2,FALSE)&amp;" "&amp;Zamowienie!$K197,VLOOKUP(Zamowienie!$I197,'KOD, Kolor okl.'!$D:$E,2,FALSE)&amp;" "&amp;Zamowienie!$K197))</f>
        <v/>
      </c>
      <c r="J186" t="str">
        <f>IF(B186="","",IF(Zamowienie!P197="","+",""))</f>
        <v/>
      </c>
      <c r="K186" t="str">
        <f t="shared" si="3"/>
        <v/>
      </c>
    </row>
    <row r="187" spans="1:11" x14ac:dyDescent="0.2">
      <c r="A187" t="str">
        <f>IF(Zamowienie!C198="","",Zamowienie!C198)</f>
        <v/>
      </c>
      <c r="B187" t="str">
        <f>IF(Zamowienie!D198="","",Zamowienie!D198)</f>
        <v/>
      </c>
      <c r="C187" t="str">
        <f>IF(Zamowienie!E198="","",Zamowienie!E198)</f>
        <v/>
      </c>
      <c r="D187" t="str">
        <f>IF(Zamowienie!F198="","",Zamowienie!F198)</f>
        <v/>
      </c>
      <c r="E187" t="str">
        <f>IF(Zamowienie!G198="","",Zamowienie!G198)</f>
        <v/>
      </c>
      <c r="F187" t="str">
        <f>IF(Zamowienie!L198="","",IF(Zamowienie!$I198="pod kolor płyty",VLOOKUP(Import!$A187,'KOD, Kolor okl.'!$D:$E,2,FALSE)&amp;" "&amp;Zamowienie!$K198,VLOOKUP(Zamowienie!$I198,'KOD, Kolor okl.'!$D:$E,2,FALSE)&amp;" "&amp;Zamowienie!$K198))</f>
        <v/>
      </c>
      <c r="G187" t="str">
        <f>IF(Zamowienie!M198="","",IF(Zamowienie!$I198="pod kolor płyty",VLOOKUP(Import!$A187,'KOD, Kolor okl.'!$D:$E,2,FALSE)&amp;" "&amp;Zamowienie!$K198,VLOOKUP(Zamowienie!$I198,'KOD, Kolor okl.'!$D:$E,2,FALSE)&amp;" "&amp;Zamowienie!$K198))</f>
        <v/>
      </c>
      <c r="H187" t="str">
        <f>IF(Zamowienie!N198="","",IF(Zamowienie!$I198="pod kolor płyty",VLOOKUP(Import!$A187,'KOD, Kolor okl.'!$D:$E,2,FALSE)&amp;" "&amp;Zamowienie!$K198,VLOOKUP(Zamowienie!$I198,'KOD, Kolor okl.'!$D:$E,2,FALSE)&amp;" "&amp;Zamowienie!$K198))</f>
        <v/>
      </c>
      <c r="I187" t="str">
        <f>IF(Zamowienie!O198="","",IF(Zamowienie!$I198="pod kolor płyty",VLOOKUP(Import!$A187,'KOD, Kolor okl.'!$D:$E,2,FALSE)&amp;" "&amp;Zamowienie!$K198,VLOOKUP(Zamowienie!$I198,'KOD, Kolor okl.'!$D:$E,2,FALSE)&amp;" "&amp;Zamowienie!$K198))</f>
        <v/>
      </c>
      <c r="J187" t="str">
        <f>IF(B187="","",IF(Zamowienie!P198="","+",""))</f>
        <v/>
      </c>
      <c r="K187" t="str">
        <f t="shared" si="3"/>
        <v/>
      </c>
    </row>
    <row r="188" spans="1:11" x14ac:dyDescent="0.2">
      <c r="A188" t="str">
        <f>IF(Zamowienie!C199="","",Zamowienie!C199)</f>
        <v/>
      </c>
      <c r="B188" t="str">
        <f>IF(Zamowienie!D199="","",Zamowienie!D199)</f>
        <v/>
      </c>
      <c r="C188" t="str">
        <f>IF(Zamowienie!E199="","",Zamowienie!E199)</f>
        <v/>
      </c>
      <c r="D188" t="str">
        <f>IF(Zamowienie!F199="","",Zamowienie!F199)</f>
        <v/>
      </c>
      <c r="E188" t="str">
        <f>IF(Zamowienie!G199="","",Zamowienie!G199)</f>
        <v/>
      </c>
      <c r="F188" t="str">
        <f>IF(Zamowienie!L199="","",IF(Zamowienie!$I199="pod kolor płyty",VLOOKUP(Import!$A188,'KOD, Kolor okl.'!$D:$E,2,FALSE)&amp;" "&amp;Zamowienie!$K199,VLOOKUP(Zamowienie!$I199,'KOD, Kolor okl.'!$D:$E,2,FALSE)&amp;" "&amp;Zamowienie!$K199))</f>
        <v/>
      </c>
      <c r="G188" t="str">
        <f>IF(Zamowienie!M199="","",IF(Zamowienie!$I199="pod kolor płyty",VLOOKUP(Import!$A188,'KOD, Kolor okl.'!$D:$E,2,FALSE)&amp;" "&amp;Zamowienie!$K199,VLOOKUP(Zamowienie!$I199,'KOD, Kolor okl.'!$D:$E,2,FALSE)&amp;" "&amp;Zamowienie!$K199))</f>
        <v/>
      </c>
      <c r="H188" t="str">
        <f>IF(Zamowienie!N199="","",IF(Zamowienie!$I199="pod kolor płyty",VLOOKUP(Import!$A188,'KOD, Kolor okl.'!$D:$E,2,FALSE)&amp;" "&amp;Zamowienie!$K199,VLOOKUP(Zamowienie!$I199,'KOD, Kolor okl.'!$D:$E,2,FALSE)&amp;" "&amp;Zamowienie!$K199))</f>
        <v/>
      </c>
      <c r="I188" t="str">
        <f>IF(Zamowienie!O199="","",IF(Zamowienie!$I199="pod kolor płyty",VLOOKUP(Import!$A188,'KOD, Kolor okl.'!$D:$E,2,FALSE)&amp;" "&amp;Zamowienie!$K199,VLOOKUP(Zamowienie!$I199,'KOD, Kolor okl.'!$D:$E,2,FALSE)&amp;" "&amp;Zamowienie!$K199))</f>
        <v/>
      </c>
      <c r="J188" t="str">
        <f>IF(B188="","",IF(Zamowienie!P199="","+",""))</f>
        <v/>
      </c>
      <c r="K188" t="str">
        <f t="shared" si="3"/>
        <v/>
      </c>
    </row>
    <row r="189" spans="1:11" x14ac:dyDescent="0.2">
      <c r="A189" t="str">
        <f>IF(Zamowienie!C200="","",Zamowienie!C200)</f>
        <v/>
      </c>
      <c r="B189" t="str">
        <f>IF(Zamowienie!D200="","",Zamowienie!D200)</f>
        <v/>
      </c>
      <c r="C189" t="str">
        <f>IF(Zamowienie!E200="","",Zamowienie!E200)</f>
        <v/>
      </c>
      <c r="D189" t="str">
        <f>IF(Zamowienie!F200="","",Zamowienie!F200)</f>
        <v/>
      </c>
      <c r="E189" t="str">
        <f>IF(Zamowienie!G200="","",Zamowienie!G200)</f>
        <v/>
      </c>
      <c r="F189" t="str">
        <f>IF(Zamowienie!L200="","",IF(Zamowienie!$I200="pod kolor płyty",VLOOKUP(Import!$A189,'KOD, Kolor okl.'!$D:$E,2,FALSE)&amp;" "&amp;Zamowienie!$K200,VLOOKUP(Zamowienie!$I200,'KOD, Kolor okl.'!$D:$E,2,FALSE)&amp;" "&amp;Zamowienie!$K200))</f>
        <v/>
      </c>
      <c r="G189" t="str">
        <f>IF(Zamowienie!M200="","",IF(Zamowienie!$I200="pod kolor płyty",VLOOKUP(Import!$A189,'KOD, Kolor okl.'!$D:$E,2,FALSE)&amp;" "&amp;Zamowienie!$K200,VLOOKUP(Zamowienie!$I200,'KOD, Kolor okl.'!$D:$E,2,FALSE)&amp;" "&amp;Zamowienie!$K200))</f>
        <v/>
      </c>
      <c r="H189" t="str">
        <f>IF(Zamowienie!N200="","",IF(Zamowienie!$I200="pod kolor płyty",VLOOKUP(Import!$A189,'KOD, Kolor okl.'!$D:$E,2,FALSE)&amp;" "&amp;Zamowienie!$K200,VLOOKUP(Zamowienie!$I200,'KOD, Kolor okl.'!$D:$E,2,FALSE)&amp;" "&amp;Zamowienie!$K200))</f>
        <v/>
      </c>
      <c r="I189" t="str">
        <f>IF(Zamowienie!O200="","",IF(Zamowienie!$I200="pod kolor płyty",VLOOKUP(Import!$A189,'KOD, Kolor okl.'!$D:$E,2,FALSE)&amp;" "&amp;Zamowienie!$K200,VLOOKUP(Zamowienie!$I200,'KOD, Kolor okl.'!$D:$E,2,FALSE)&amp;" "&amp;Zamowienie!$K200))</f>
        <v/>
      </c>
      <c r="J189" t="str">
        <f>IF(B189="","",IF(Zamowienie!P200="","+",""))</f>
        <v/>
      </c>
      <c r="K189" t="str">
        <f t="shared" ref="K189:K196" si="4">IF(B189="","","+")</f>
        <v/>
      </c>
    </row>
    <row r="190" spans="1:11" x14ac:dyDescent="0.2">
      <c r="A190" t="str">
        <f>IF(Zamowienie!C201="","",Zamowienie!C201)</f>
        <v/>
      </c>
      <c r="B190" t="str">
        <f>IF(Zamowienie!D201="","",Zamowienie!D201)</f>
        <v/>
      </c>
      <c r="C190" t="str">
        <f>IF(Zamowienie!E201="","",Zamowienie!E201)</f>
        <v/>
      </c>
      <c r="D190" t="str">
        <f>IF(Zamowienie!F201="","",Zamowienie!F201)</f>
        <v/>
      </c>
      <c r="E190" t="str">
        <f>IF(Zamowienie!G201="","",Zamowienie!G201)</f>
        <v/>
      </c>
      <c r="F190" t="str">
        <f>IF(Zamowienie!L201="","",IF(Zamowienie!$I201="pod kolor płyty",VLOOKUP(Import!$A190,'KOD, Kolor okl.'!$D:$E,2,FALSE)&amp;" "&amp;Zamowienie!$K201,VLOOKUP(Zamowienie!$I201,'KOD, Kolor okl.'!$D:$E,2,FALSE)&amp;" "&amp;Zamowienie!$K201))</f>
        <v/>
      </c>
      <c r="G190" t="str">
        <f>IF(Zamowienie!M201="","",IF(Zamowienie!$I201="pod kolor płyty",VLOOKUP(Import!$A190,'KOD, Kolor okl.'!$D:$E,2,FALSE)&amp;" "&amp;Zamowienie!$K201,VLOOKUP(Zamowienie!$I201,'KOD, Kolor okl.'!$D:$E,2,FALSE)&amp;" "&amp;Zamowienie!$K201))</f>
        <v/>
      </c>
      <c r="H190" t="str">
        <f>IF(Zamowienie!N201="","",IF(Zamowienie!$I201="pod kolor płyty",VLOOKUP(Import!$A190,'KOD, Kolor okl.'!$D:$E,2,FALSE)&amp;" "&amp;Zamowienie!$K201,VLOOKUP(Zamowienie!$I201,'KOD, Kolor okl.'!$D:$E,2,FALSE)&amp;" "&amp;Zamowienie!$K201))</f>
        <v/>
      </c>
      <c r="I190" t="str">
        <f>IF(Zamowienie!O201="","",IF(Zamowienie!$I201="pod kolor płyty",VLOOKUP(Import!$A190,'KOD, Kolor okl.'!$D:$E,2,FALSE)&amp;" "&amp;Zamowienie!$K201,VLOOKUP(Zamowienie!$I201,'KOD, Kolor okl.'!$D:$E,2,FALSE)&amp;" "&amp;Zamowienie!$K201))</f>
        <v/>
      </c>
      <c r="J190" t="str">
        <f>IF(B190="","",IF(Zamowienie!P201="","+",""))</f>
        <v/>
      </c>
      <c r="K190" t="str">
        <f t="shared" si="4"/>
        <v/>
      </c>
    </row>
    <row r="191" spans="1:11" x14ac:dyDescent="0.2">
      <c r="A191" t="str">
        <f>IF(Zamowienie!C202="","",Zamowienie!C202)</f>
        <v/>
      </c>
      <c r="B191" t="str">
        <f>IF(Zamowienie!D202="","",Zamowienie!D202)</f>
        <v/>
      </c>
      <c r="C191" t="str">
        <f>IF(Zamowienie!E202="","",Zamowienie!E202)</f>
        <v/>
      </c>
      <c r="D191" t="str">
        <f>IF(Zamowienie!F202="","",Zamowienie!F202)</f>
        <v/>
      </c>
      <c r="E191" t="str">
        <f>IF(Zamowienie!G202="","",Zamowienie!G202)</f>
        <v/>
      </c>
      <c r="F191" t="str">
        <f>IF(Zamowienie!L202="","",IF(Zamowienie!$I202="pod kolor płyty",VLOOKUP(Import!$A191,'KOD, Kolor okl.'!$D:$E,2,FALSE)&amp;" "&amp;Zamowienie!$K202,VLOOKUP(Zamowienie!$I202,'KOD, Kolor okl.'!$D:$E,2,FALSE)&amp;" "&amp;Zamowienie!$K202))</f>
        <v/>
      </c>
      <c r="G191" t="str">
        <f>IF(Zamowienie!M202="","",IF(Zamowienie!$I202="pod kolor płyty",VLOOKUP(Import!$A191,'KOD, Kolor okl.'!$D:$E,2,FALSE)&amp;" "&amp;Zamowienie!$K202,VLOOKUP(Zamowienie!$I202,'KOD, Kolor okl.'!$D:$E,2,FALSE)&amp;" "&amp;Zamowienie!$K202))</f>
        <v/>
      </c>
      <c r="H191" t="str">
        <f>IF(Zamowienie!N202="","",IF(Zamowienie!$I202="pod kolor płyty",VLOOKUP(Import!$A191,'KOD, Kolor okl.'!$D:$E,2,FALSE)&amp;" "&amp;Zamowienie!$K202,VLOOKUP(Zamowienie!$I202,'KOD, Kolor okl.'!$D:$E,2,FALSE)&amp;" "&amp;Zamowienie!$K202))</f>
        <v/>
      </c>
      <c r="I191" t="str">
        <f>IF(Zamowienie!O202="","",IF(Zamowienie!$I202="pod kolor płyty",VLOOKUP(Import!$A191,'KOD, Kolor okl.'!$D:$E,2,FALSE)&amp;" "&amp;Zamowienie!$K202,VLOOKUP(Zamowienie!$I202,'KOD, Kolor okl.'!$D:$E,2,FALSE)&amp;" "&amp;Zamowienie!$K202))</f>
        <v/>
      </c>
      <c r="J191" t="str">
        <f>IF(B191="","",IF(Zamowienie!P202="","+",""))</f>
        <v/>
      </c>
      <c r="K191" t="str">
        <f t="shared" si="4"/>
        <v/>
      </c>
    </row>
    <row r="192" spans="1:11" x14ac:dyDescent="0.2">
      <c r="A192" t="str">
        <f>IF(Zamowienie!C203="","",Zamowienie!C203)</f>
        <v/>
      </c>
      <c r="B192" t="str">
        <f>IF(Zamowienie!D203="","",Zamowienie!D203)</f>
        <v/>
      </c>
      <c r="C192" t="str">
        <f>IF(Zamowienie!E203="","",Zamowienie!E203)</f>
        <v/>
      </c>
      <c r="D192" t="str">
        <f>IF(Zamowienie!F203="","",Zamowienie!F203)</f>
        <v/>
      </c>
      <c r="E192" t="str">
        <f>IF(Zamowienie!G203="","",Zamowienie!G203)</f>
        <v/>
      </c>
      <c r="F192" t="str">
        <f>IF(Zamowienie!L203="","",IF(Zamowienie!$I203="pod kolor płyty",VLOOKUP(Import!$A192,'KOD, Kolor okl.'!$D:$E,2,FALSE)&amp;" "&amp;Zamowienie!$K203,VLOOKUP(Zamowienie!$I203,'KOD, Kolor okl.'!$D:$E,2,FALSE)&amp;" "&amp;Zamowienie!$K203))</f>
        <v/>
      </c>
      <c r="G192" t="str">
        <f>IF(Zamowienie!M203="","",IF(Zamowienie!$I203="pod kolor płyty",VLOOKUP(Import!$A192,'KOD, Kolor okl.'!$D:$E,2,FALSE)&amp;" "&amp;Zamowienie!$K203,VLOOKUP(Zamowienie!$I203,'KOD, Kolor okl.'!$D:$E,2,FALSE)&amp;" "&amp;Zamowienie!$K203))</f>
        <v/>
      </c>
      <c r="H192" t="str">
        <f>IF(Zamowienie!N203="","",IF(Zamowienie!$I203="pod kolor płyty",VLOOKUP(Import!$A192,'KOD, Kolor okl.'!$D:$E,2,FALSE)&amp;" "&amp;Zamowienie!$K203,VLOOKUP(Zamowienie!$I203,'KOD, Kolor okl.'!$D:$E,2,FALSE)&amp;" "&amp;Zamowienie!$K203))</f>
        <v/>
      </c>
      <c r="I192" t="str">
        <f>IF(Zamowienie!O203="","",IF(Zamowienie!$I203="pod kolor płyty",VLOOKUP(Import!$A192,'KOD, Kolor okl.'!$D:$E,2,FALSE)&amp;" "&amp;Zamowienie!$K203,VLOOKUP(Zamowienie!$I203,'KOD, Kolor okl.'!$D:$E,2,FALSE)&amp;" "&amp;Zamowienie!$K203))</f>
        <v/>
      </c>
      <c r="J192" t="str">
        <f>IF(B192="","",IF(Zamowienie!P203="","+",""))</f>
        <v/>
      </c>
      <c r="K192" t="str">
        <f t="shared" si="4"/>
        <v/>
      </c>
    </row>
    <row r="193" spans="1:11" x14ac:dyDescent="0.2">
      <c r="A193" t="str">
        <f>IF(Zamowienie!C204="","",Zamowienie!C204)</f>
        <v/>
      </c>
      <c r="B193" t="str">
        <f>IF(Zamowienie!D204="","",Zamowienie!D204)</f>
        <v/>
      </c>
      <c r="C193" t="str">
        <f>IF(Zamowienie!E204="","",Zamowienie!E204)</f>
        <v/>
      </c>
      <c r="D193" t="str">
        <f>IF(Zamowienie!F204="","",Zamowienie!F204)</f>
        <v/>
      </c>
      <c r="E193" t="str">
        <f>IF(Zamowienie!G204="","",Zamowienie!G204)</f>
        <v/>
      </c>
      <c r="F193" t="str">
        <f>IF(Zamowienie!L204="","",IF(Zamowienie!$I204="pod kolor płyty",VLOOKUP(Import!$A193,'KOD, Kolor okl.'!$D:$E,2,FALSE)&amp;" "&amp;Zamowienie!$K204,VLOOKUP(Zamowienie!$I204,'KOD, Kolor okl.'!$D:$E,2,FALSE)&amp;" "&amp;Zamowienie!$K204))</f>
        <v/>
      </c>
      <c r="G193" t="str">
        <f>IF(Zamowienie!M204="","",IF(Zamowienie!$I204="pod kolor płyty",VLOOKUP(Import!$A193,'KOD, Kolor okl.'!$D:$E,2,FALSE)&amp;" "&amp;Zamowienie!$K204,VLOOKUP(Zamowienie!$I204,'KOD, Kolor okl.'!$D:$E,2,FALSE)&amp;" "&amp;Zamowienie!$K204))</f>
        <v/>
      </c>
      <c r="H193" t="str">
        <f>IF(Zamowienie!N204="","",IF(Zamowienie!$I204="pod kolor płyty",VLOOKUP(Import!$A193,'KOD, Kolor okl.'!$D:$E,2,FALSE)&amp;" "&amp;Zamowienie!$K204,VLOOKUP(Zamowienie!$I204,'KOD, Kolor okl.'!$D:$E,2,FALSE)&amp;" "&amp;Zamowienie!$K204))</f>
        <v/>
      </c>
      <c r="I193" t="str">
        <f>IF(Zamowienie!O204="","",IF(Zamowienie!$I204="pod kolor płyty",VLOOKUP(Import!$A193,'KOD, Kolor okl.'!$D:$E,2,FALSE)&amp;" "&amp;Zamowienie!$K204,VLOOKUP(Zamowienie!$I204,'KOD, Kolor okl.'!$D:$E,2,FALSE)&amp;" "&amp;Zamowienie!$K204))</f>
        <v/>
      </c>
      <c r="J193" t="str">
        <f>IF(B193="","",IF(Zamowienie!P204="","+",""))</f>
        <v/>
      </c>
      <c r="K193" t="str">
        <f t="shared" si="4"/>
        <v/>
      </c>
    </row>
    <row r="194" spans="1:11" x14ac:dyDescent="0.2">
      <c r="A194" t="str">
        <f>IF(Zamowienie!C205="","",Zamowienie!C205)</f>
        <v/>
      </c>
      <c r="B194" t="str">
        <f>IF(Zamowienie!D205="","",Zamowienie!D205)</f>
        <v/>
      </c>
      <c r="C194" t="str">
        <f>IF(Zamowienie!E205="","",Zamowienie!E205)</f>
        <v/>
      </c>
      <c r="D194" t="str">
        <f>IF(Zamowienie!F205="","",Zamowienie!F205)</f>
        <v/>
      </c>
      <c r="E194" t="str">
        <f>IF(Zamowienie!G205="","",Zamowienie!G205)</f>
        <v/>
      </c>
      <c r="F194" t="str">
        <f>IF(Zamowienie!L205="","",IF(Zamowienie!$I205="pod kolor płyty",VLOOKUP(Import!$A194,'KOD, Kolor okl.'!$D:$E,2,FALSE)&amp;" "&amp;Zamowienie!$K205,VLOOKUP(Zamowienie!$I205,'KOD, Kolor okl.'!$D:$E,2,FALSE)&amp;" "&amp;Zamowienie!$K205))</f>
        <v/>
      </c>
      <c r="G194" t="str">
        <f>IF(Zamowienie!M205="","",IF(Zamowienie!$I205="pod kolor płyty",VLOOKUP(Import!$A194,'KOD, Kolor okl.'!$D:$E,2,FALSE)&amp;" "&amp;Zamowienie!$K205,VLOOKUP(Zamowienie!$I205,'KOD, Kolor okl.'!$D:$E,2,FALSE)&amp;" "&amp;Zamowienie!$K205))</f>
        <v/>
      </c>
      <c r="H194" t="str">
        <f>IF(Zamowienie!N205="","",IF(Zamowienie!$I205="pod kolor płyty",VLOOKUP(Import!$A194,'KOD, Kolor okl.'!$D:$E,2,FALSE)&amp;" "&amp;Zamowienie!$K205,VLOOKUP(Zamowienie!$I205,'KOD, Kolor okl.'!$D:$E,2,FALSE)&amp;" "&amp;Zamowienie!$K205))</f>
        <v/>
      </c>
      <c r="I194" t="str">
        <f>IF(Zamowienie!O205="","",IF(Zamowienie!$I205="pod kolor płyty",VLOOKUP(Import!$A194,'KOD, Kolor okl.'!$D:$E,2,FALSE)&amp;" "&amp;Zamowienie!$K205,VLOOKUP(Zamowienie!$I205,'KOD, Kolor okl.'!$D:$E,2,FALSE)&amp;" "&amp;Zamowienie!$K205))</f>
        <v/>
      </c>
      <c r="J194" t="str">
        <f>IF(B194="","",IF(Zamowienie!P205="","+",""))</f>
        <v/>
      </c>
      <c r="K194" t="str">
        <f t="shared" si="4"/>
        <v/>
      </c>
    </row>
    <row r="195" spans="1:11" x14ac:dyDescent="0.2">
      <c r="A195" t="str">
        <f>IF(Zamowienie!C206="","",Zamowienie!C206)</f>
        <v/>
      </c>
      <c r="B195" t="str">
        <f>IF(Zamowienie!D206="","",Zamowienie!D206)</f>
        <v/>
      </c>
      <c r="C195" t="str">
        <f>IF(Zamowienie!E206="","",Zamowienie!E206)</f>
        <v/>
      </c>
      <c r="D195" t="str">
        <f>IF(Zamowienie!F206="","",Zamowienie!F206)</f>
        <v/>
      </c>
      <c r="E195" t="str">
        <f>IF(Zamowienie!G206="","",Zamowienie!G206)</f>
        <v/>
      </c>
      <c r="F195" t="str">
        <f>IF(Zamowienie!L206="","",IF(Zamowienie!$I206="pod kolor płyty",VLOOKUP(Import!$A195,'KOD, Kolor okl.'!$D:$E,2,FALSE)&amp;" "&amp;Zamowienie!$K206,VLOOKUP(Zamowienie!$I206,'KOD, Kolor okl.'!$D:$E,2,FALSE)&amp;" "&amp;Zamowienie!$K206))</f>
        <v/>
      </c>
      <c r="G195" t="str">
        <f>IF(Zamowienie!M206="","",IF(Zamowienie!$I206="pod kolor płyty",VLOOKUP(Import!$A195,'KOD, Kolor okl.'!$D:$E,2,FALSE)&amp;" "&amp;Zamowienie!$K206,VLOOKUP(Zamowienie!$I206,'KOD, Kolor okl.'!$D:$E,2,FALSE)&amp;" "&amp;Zamowienie!$K206))</f>
        <v/>
      </c>
      <c r="H195" t="str">
        <f>IF(Zamowienie!N206="","",IF(Zamowienie!$I206="pod kolor płyty",VLOOKUP(Import!$A195,'KOD, Kolor okl.'!$D:$E,2,FALSE)&amp;" "&amp;Zamowienie!$K206,VLOOKUP(Zamowienie!$I206,'KOD, Kolor okl.'!$D:$E,2,FALSE)&amp;" "&amp;Zamowienie!$K206))</f>
        <v/>
      </c>
      <c r="I195" t="str">
        <f>IF(Zamowienie!O206="","",IF(Zamowienie!$I206="pod kolor płyty",VLOOKUP(Import!$A195,'KOD, Kolor okl.'!$D:$E,2,FALSE)&amp;" "&amp;Zamowienie!$K206,VLOOKUP(Zamowienie!$I206,'KOD, Kolor okl.'!$D:$E,2,FALSE)&amp;" "&amp;Zamowienie!$K206))</f>
        <v/>
      </c>
      <c r="J195" t="str">
        <f>IF(B195="","",IF(Zamowienie!P206="","+",""))</f>
        <v/>
      </c>
      <c r="K195" t="str">
        <f t="shared" si="4"/>
        <v/>
      </c>
    </row>
    <row r="196" spans="1:11" x14ac:dyDescent="0.2">
      <c r="A196" t="str">
        <f>IF(Zamowienie!C207="","",Zamowienie!C207)</f>
        <v/>
      </c>
      <c r="B196" t="str">
        <f>IF(Zamowienie!D207="","",Zamowienie!D207)</f>
        <v/>
      </c>
      <c r="C196" t="str">
        <f>IF(Zamowienie!E207="","",Zamowienie!E207)</f>
        <v/>
      </c>
      <c r="D196" t="str">
        <f>IF(Zamowienie!F207="","",Zamowienie!F207)</f>
        <v/>
      </c>
      <c r="E196" t="str">
        <f>IF(Zamowienie!G207="","",Zamowienie!G207)</f>
        <v/>
      </c>
      <c r="F196" t="str">
        <f>IF(Zamowienie!L207="","",IF(Zamowienie!$I207="pod kolor płyty",VLOOKUP(Import!$A196,'KOD, Kolor okl.'!$D:$E,2,FALSE)&amp;" "&amp;Zamowienie!$K207,VLOOKUP(Zamowienie!$I207,'KOD, Kolor okl.'!$D:$E,2,FALSE)&amp;" "&amp;Zamowienie!$K207))</f>
        <v/>
      </c>
      <c r="G196" t="str">
        <f>IF(Zamowienie!M207="","",IF(Zamowienie!$I207="pod kolor płyty",VLOOKUP(Import!$A196,'KOD, Kolor okl.'!$D:$E,2,FALSE)&amp;" "&amp;Zamowienie!$K207,VLOOKUP(Zamowienie!$I207,'KOD, Kolor okl.'!$D:$E,2,FALSE)&amp;" "&amp;Zamowienie!$K207))</f>
        <v/>
      </c>
      <c r="H196" t="str">
        <f>IF(Zamowienie!N207="","",IF(Zamowienie!$I207="pod kolor płyty",VLOOKUP(Import!$A196,'KOD, Kolor okl.'!$D:$E,2,FALSE)&amp;" "&amp;Zamowienie!$K207,VLOOKUP(Zamowienie!$I207,'KOD, Kolor okl.'!$D:$E,2,FALSE)&amp;" "&amp;Zamowienie!$K207))</f>
        <v/>
      </c>
      <c r="I196" t="str">
        <f>IF(Zamowienie!O207="","",IF(Zamowienie!$I207="pod kolor płyty",VLOOKUP(Import!$A196,'KOD, Kolor okl.'!$D:$E,2,FALSE)&amp;" "&amp;Zamowienie!$K207,VLOOKUP(Zamowienie!$I207,'KOD, Kolor okl.'!$D:$E,2,FALSE)&amp;" "&amp;Zamowienie!$K207))</f>
        <v/>
      </c>
      <c r="J196" t="str">
        <f>IF(B196="","",IF(Zamowienie!P207="","+",""))</f>
        <v/>
      </c>
      <c r="K196" t="str">
        <f t="shared" si="4"/>
        <v/>
      </c>
    </row>
  </sheetData>
  <sheetProtection algorithmName="SHA-512" hashValue="BoYCzdwBQCtvFGdXhH85qJWVQFvXxWstrloKOQt9L2RG9Ae/g+oQp02wgPRq4wBLHu8n9jnne43ty9OL6AR3Mg==" saltValue="oX1J+CQ8g6BoAwYJmJGGOw==" spinCount="100000" sheet="1" objects="1" scenarios="1" autoFilter="0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Zamowienie</vt:lpstr>
      <vt:lpstr>KOD, Kolor Plyta</vt:lpstr>
      <vt:lpstr>KOD, Kolor okl.</vt:lpstr>
      <vt:lpstr>grubosc</vt:lpstr>
      <vt:lpstr>Import</vt:lpstr>
      <vt:lpstr>grubplyt</vt:lpstr>
      <vt:lpstr>KodKolor</vt:lpstr>
      <vt:lpstr>obrz</vt:lpstr>
      <vt:lpstr>ukl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i i</cp:lastModifiedBy>
  <cp:lastPrinted>2021-05-01T16:54:11Z</cp:lastPrinted>
  <dcterms:created xsi:type="dcterms:W3CDTF">2017-04-27T10:29:34Z</dcterms:created>
  <dcterms:modified xsi:type="dcterms:W3CDTF">2024-02-13T08:54:48Z</dcterms:modified>
</cp:coreProperties>
</file>